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ampieri\Desktop\istituzione veneziana\cda\2025\6 - cda 29 05 25\bilancio esercizio 2024\"/>
    </mc:Choice>
  </mc:AlternateContent>
  <xr:revisionPtr revIDLastSave="0" documentId="13_ncr:1_{42A1C765-05FB-4658-9B0B-7CCF77B6F1B2}" xr6:coauthVersionLast="47" xr6:coauthVersionMax="47" xr10:uidLastSave="{00000000-0000-0000-0000-000000000000}"/>
  <bookViews>
    <workbookView xWindow="-110" yWindow="-110" windowWidth="19420" windowHeight="10420" xr2:uid="{D1359A1F-6666-4F11-8AA0-4C6F8D689A8C}"/>
  </bookViews>
  <sheets>
    <sheet name="Foglio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0" i="3" l="1"/>
  <c r="C163" i="3"/>
  <c r="F163" i="3"/>
  <c r="C152" i="3"/>
  <c r="F152" i="3"/>
  <c r="C127" i="3"/>
  <c r="C126" i="3"/>
  <c r="C104" i="3"/>
  <c r="C69" i="3"/>
  <c r="C66" i="3"/>
  <c r="F126" i="3"/>
  <c r="F15" i="3"/>
  <c r="E66" i="3"/>
  <c r="E73" i="3" s="1"/>
  <c r="D66" i="3"/>
  <c r="D73" i="3" s="1"/>
  <c r="E25" i="3"/>
  <c r="D25" i="3"/>
  <c r="C25" i="3"/>
  <c r="E15" i="3"/>
  <c r="D15" i="3"/>
  <c r="C15" i="3"/>
  <c r="E11" i="3"/>
  <c r="D11" i="3"/>
  <c r="C11" i="3"/>
  <c r="F104" i="3"/>
  <c r="F66" i="3"/>
  <c r="F73" i="3" s="1"/>
  <c r="F25" i="3"/>
  <c r="C73" i="3" l="1"/>
  <c r="F17" i="3"/>
  <c r="F27" i="3" s="1"/>
  <c r="E17" i="3"/>
  <c r="E27" i="3" s="1"/>
  <c r="C17" i="3"/>
  <c r="C27" i="3" s="1"/>
  <c r="D17" i="3"/>
  <c r="D27" i="3" s="1"/>
  <c r="F127" i="3"/>
  <c r="F170" i="3" s="1"/>
</calcChain>
</file>

<file path=xl/sharedStrings.xml><?xml version="1.0" encoding="utf-8"?>
<sst xmlns="http://schemas.openxmlformats.org/spreadsheetml/2006/main" count="144" uniqueCount="134">
  <si>
    <t>STATO PATRIMONIALE ATTIVO</t>
  </si>
  <si>
    <t>A) Crediti verso soci per versamenti ancora dovuti</t>
  </si>
  <si>
    <t>di cui già richiamati</t>
  </si>
  <si>
    <t>B) Immobilizzazioni:</t>
  </si>
  <si>
    <t>I. Immobilizzazioni immateriali</t>
  </si>
  <si>
    <t>- (Ammortamenti)</t>
  </si>
  <si>
    <t>- (Svalutazioni)</t>
  </si>
  <si>
    <t>Totale immobilizzazioni immateriali</t>
  </si>
  <si>
    <t>II. Immobilizzazioni materiali</t>
  </si>
  <si>
    <t>Totale immobilizzazioni materiali</t>
  </si>
  <si>
    <t>III. Immobilizzazioni finanziarie</t>
  </si>
  <si>
    <t>B) TOTALE IMMOBILIZZAZIONI</t>
  </si>
  <si>
    <t>C) Attivo circolante:</t>
  </si>
  <si>
    <t>I. Rimanenze</t>
  </si>
  <si>
    <t>II. Crediti:</t>
  </si>
  <si>
    <t>a) Entro l'esercizio successivo</t>
  </si>
  <si>
    <t>b) Oltre l'esercizio successivo</t>
  </si>
  <si>
    <t>III. Attività finanziarie che non costituiscono immobilizzazioni</t>
  </si>
  <si>
    <t>IV. Disponibilità liquide</t>
  </si>
  <si>
    <t>C) TOTALE ATTIVO CIRCOLANTE</t>
  </si>
  <si>
    <t>D) Ratei e risconti attivi</t>
  </si>
  <si>
    <t>TOTALE ATTIVO</t>
  </si>
  <si>
    <t>STATO PATRIMONIALE PASSIVO</t>
  </si>
  <si>
    <t>A) Patrimonio netto:</t>
  </si>
  <si>
    <t>I. Capitale</t>
  </si>
  <si>
    <t>II. Riserva da sovrapprezzo delle azioni</t>
  </si>
  <si>
    <t>III. Riserve di rivalutazione</t>
  </si>
  <si>
    <t>IV. Riserva legale</t>
  </si>
  <si>
    <t>V. Riserve statutarie</t>
  </si>
  <si>
    <t>VI. Riserva per azioni proprie in portafoglio</t>
  </si>
  <si>
    <t>VII. Altre riserve distintamente indicate:</t>
  </si>
  <si>
    <t>Riserva straordinaria o facoltativa</t>
  </si>
  <si>
    <t>Versamenti in conto capitale</t>
  </si>
  <si>
    <t>Versamenti conto copertura perdite</t>
  </si>
  <si>
    <t>Fondo contributi in conto capitale art. 88 T.U.</t>
  </si>
  <si>
    <t>Fondi riserve in sospensione di imposta</t>
  </si>
  <si>
    <t>Riserve da conferimenti agevolati (legge 576/1975)</t>
  </si>
  <si>
    <t>Riserve di cui all'art. 15 d.l. 429/1982</t>
  </si>
  <si>
    <t>Fondi accantonamento (art. 2 legge n. 168/1992)</t>
  </si>
  <si>
    <t>Riserva fondi previdenziali integrativi ex. d. lgs. n. 124/1993)</t>
  </si>
  <si>
    <t>Riserva non distribuibile ex. art. 2426</t>
  </si>
  <si>
    <t>Riserva per conversione in Euro</t>
  </si>
  <si>
    <t>Riserva per azioni/quote società controllate</t>
  </si>
  <si>
    <t>Riserva per arrotondamento Euro</t>
  </si>
  <si>
    <t>Riserva per utili in trasparenza</t>
  </si>
  <si>
    <t>Riserva per utili su cambi</t>
  </si>
  <si>
    <t>Riserva accantonamento sopravv. plus. attive</t>
  </si>
  <si>
    <t>Riserva per acquisto azioni proprie</t>
  </si>
  <si>
    <t>Riserva da deroghe ex art. 2423 Cod. Civ.</t>
  </si>
  <si>
    <t>Riserva azioni della società controllante</t>
  </si>
  <si>
    <t>Riserva non distribuibile da rivalutaz. partecip.</t>
  </si>
  <si>
    <t>Versamenti in conto aumento di capitale</t>
  </si>
  <si>
    <t>Versamenti in conto futuro aumento di capitale</t>
  </si>
  <si>
    <t>Riserva da riduzione capitale sociale</t>
  </si>
  <si>
    <t>Riserva avanzo di fusione</t>
  </si>
  <si>
    <t>Altre riserve</t>
  </si>
  <si>
    <t>VIII. Utili (perdite) portati a nuovo</t>
  </si>
  <si>
    <t>IX. Utile (perdita) dell'esercizio</t>
  </si>
  <si>
    <t>A) TOTALE PATRIMONIO NETTO</t>
  </si>
  <si>
    <t>B) Fondi per rischi e oneri</t>
  </si>
  <si>
    <t>C) Trattamento di fine rapporto di lavoro subordinato</t>
  </si>
  <si>
    <t>D) Debiti:</t>
  </si>
  <si>
    <t>a) entro l'esercizio successivo</t>
  </si>
  <si>
    <t>b) oltre l'esercizio successivo</t>
  </si>
  <si>
    <t>E) Ratei e risconti passivi</t>
  </si>
  <si>
    <t>TOTALE PASSIVO</t>
  </si>
  <si>
    <t>CONTO ECONOMICO</t>
  </si>
  <si>
    <t>A) Valore della produzione:</t>
  </si>
  <si>
    <t>1) Ricavi delle vendite e delle prestazioni</t>
  </si>
  <si>
    <t>5) Altri ricavi e proventi:</t>
  </si>
  <si>
    <t>A) TOTALE VALORE DELLA PRODUZIONE</t>
  </si>
  <si>
    <t>B) Costi della produzione:</t>
  </si>
  <si>
    <t>6) Per materie prime, sussidiarie, di consumo e di merci</t>
  </si>
  <si>
    <t>7) Per servizi</t>
  </si>
  <si>
    <t>8) Per godimento di beni di terzi</t>
  </si>
  <si>
    <t>a) Salari e stipendi</t>
  </si>
  <si>
    <t>b) Oneri sociali</t>
  </si>
  <si>
    <t>c) Trattamento di fine rapporto</t>
  </si>
  <si>
    <t>d) Trattamento di quiescenza e simili</t>
  </si>
  <si>
    <t>e) Altri costi</t>
  </si>
  <si>
    <t>10) Ammortamenti e svalutazioni: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</si>
  <si>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</si>
  <si>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</si>
  <si>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</si>
  <si>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comprensivi nell'attivo circolante e delle disponibilità liquide</t>
  </si>
  <si>
    <t>11) Variazioni delle rimanenze di materie prime, sussidiarie, di consumo e merci</t>
  </si>
  <si>
    <t>12) Accantonamenti per rischi</t>
  </si>
  <si>
    <t>14) Oneri diversi di gestione</t>
  </si>
  <si>
    <t>B) TOTALE COSTI DELLA PRODUZIONE</t>
  </si>
  <si>
    <t>DIFFERENZA TRA VALORE E COSTI DELLA PRODUZIONE (A-B)</t>
  </si>
  <si>
    <t>C) Proventi ed oneri finanziari:</t>
  </si>
  <si>
    <t>15) Proventi da partecipazioni:</t>
  </si>
  <si>
    <t>a) in imprese controllate</t>
  </si>
  <si>
    <t>b) in imprese collegate</t>
  </si>
  <si>
    <t>c) in altre imprese</t>
  </si>
  <si>
    <t>16) Altri proventi finanziari:</t>
  </si>
  <si>
    <t>a) Da crediti iscritti nelle immobilizzazioni:</t>
  </si>
  <si>
    <t>1) in imprese controllate</t>
  </si>
  <si>
    <t>2) in imprese collegate</t>
  </si>
  <si>
    <t>3) in imprese controllanti</t>
  </si>
  <si>
    <t>4) in altre imprese</t>
  </si>
  <si>
    <t>b) Da titoli iscritti nelle immobilizzazioni che non costituiscono partecipazioni</t>
  </si>
  <si>
    <t>c) Da titoli iscritti nell'attivo circolante che non costituiscono partecipazioni</t>
  </si>
  <si>
    <t>d) Proventi diversi dai precedenti:</t>
  </si>
  <si>
    <t>4) altri</t>
  </si>
  <si>
    <t>17) Interessi e altri oneri finanziari:</t>
  </si>
  <si>
    <t>c) in imprese controllanti</t>
  </si>
  <si>
    <t>d) altri</t>
  </si>
  <si>
    <t>17-bis) Utili e perdite su cambi</t>
  </si>
  <si>
    <t>TOTALE TRA PROVENTI E ONERI FINANZIARI (15+16-17+-17-bis)</t>
  </si>
  <si>
    <t>D) Rettifiche di valore di attività finanziarie:</t>
  </si>
  <si>
    <t>18) Rivalutazioni: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</si>
  <si>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</si>
  <si>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</si>
  <si>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</si>
  <si>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Svalutazioni:</t>
  </si>
  <si>
    <t>D) TOTALE DELLE RETTIFICHE DI VALORE DI ATTIVITA' FINANZIARIE (18-19)</t>
  </si>
  <si>
    <t>RISULTATO PRIMA DELLE IMPOSTE (A-B+-C+-D)</t>
  </si>
  <si>
    <t>20) Imposte sul reddito dell'esercizio:</t>
  </si>
  <si>
    <t>a) Imposte correnti</t>
  </si>
  <si>
    <t>b) Imposte differite</t>
  </si>
  <si>
    <t>c) Imposte anticipate</t>
  </si>
  <si>
    <t>d) Proventi / oneri da adesione al regime di trasparenza</t>
  </si>
  <si>
    <t>e) Proventi / oneri da adesione al consolidato fiscale</t>
  </si>
  <si>
    <t>21) UTILE (PERDITA) DELL'ESERCIZIO</t>
  </si>
  <si>
    <t xml:space="preserve">9) Per il personale:                                               </t>
  </si>
  <si>
    <t>6) Altre rettifiche costi della produzione</t>
  </si>
  <si>
    <t>a) Accantonamenti a riserva vincolata per decisione degli amministratori</t>
  </si>
  <si>
    <t xml:space="preserve">2) Incremento delle immobilizzaioni per lavori interni </t>
  </si>
  <si>
    <t xml:space="preserve">13) Accantonamenti diversi </t>
  </si>
  <si>
    <t xml:space="preserve">   b)  Utilizzo riserva vincolata per decisione degli amministratori</t>
  </si>
  <si>
    <t xml:space="preserve">3) Contributi in conto esercizio </t>
  </si>
  <si>
    <t xml:space="preserve">4) Contributi in conto capitale </t>
  </si>
  <si>
    <r>
      <t>Allegato Delibera di CdA n. 11</t>
    </r>
    <r>
      <rPr>
        <i/>
        <sz val="12"/>
        <color rgb="FFFF0000"/>
        <rFont val="Times New Roman"/>
        <family val="1"/>
      </rPr>
      <t xml:space="preserve"> </t>
    </r>
    <r>
      <rPr>
        <i/>
        <sz val="12"/>
        <rFont val="Times New Roman"/>
        <family val="1"/>
      </rPr>
      <t>del 29/05/2025 - Bilancio esercizio 31/12/24 Istituzione Veneziana Servizi Sociali alla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</si>
</sst>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A"/>
      <name val="Times New Roman"/>
      <family val="1"/>
    </font>
    <font>
      <b/>
      <sz val="10"/>
      <color rgb="FF00000A"/>
      <name val="Times New Roman"/>
      <family val="1"/>
    </font>
    <font>
      <i/>
      <sz val="10"/>
      <color rgb="FF00000A"/>
      <name val="Times New Roman"/>
      <family val="1"/>
    </font>
    <font>
      <b/>
      <i/>
      <sz val="10"/>
      <color rgb="FF00000A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404040"/>
      </top>
      <bottom style="medium">
        <color rgb="FF404040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/>
      <top/>
      <bottom style="double">
        <color rgb="FF00000A"/>
      </bottom>
      <diagonal/>
    </border>
    <border>
      <left/>
      <right/>
      <top/>
      <bottom style="medium">
        <color rgb="FF00000A"/>
      </bottom>
      <diagonal/>
    </border>
    <border>
      <left/>
      <right/>
      <top style="medium">
        <color rgb="FF00000A"/>
      </top>
      <bottom style="double">
        <color rgb="FF00000A"/>
      </bottom>
      <diagonal/>
    </border>
    <border>
      <left/>
      <right/>
      <top/>
      <bottom style="medium">
        <color rgb="FF404040"/>
      </bottom>
      <diagonal/>
    </border>
    <border>
      <left/>
      <right/>
      <top style="medium">
        <color rgb="FF404040"/>
      </top>
      <bottom/>
      <diagonal/>
    </border>
    <border>
      <left/>
      <right/>
      <top style="medium">
        <color rgb="FF00000A"/>
      </top>
      <bottom/>
      <diagonal/>
    </border>
    <border>
      <left/>
      <right/>
      <top style="medium">
        <color indexed="64"/>
      </top>
      <bottom style="double">
        <color rgb="FF00000A"/>
      </bottom>
      <diagonal/>
    </border>
    <border>
      <left/>
      <right/>
      <top style="double">
        <color rgb="FF00000A"/>
      </top>
      <bottom style="medium">
        <color rgb="FF00000A"/>
      </bottom>
      <diagonal/>
    </border>
    <border>
      <left/>
      <right/>
      <top style="double">
        <color rgb="FF00000A"/>
      </top>
      <bottom style="medium">
        <color rgb="FF404040"/>
      </bottom>
      <diagonal/>
    </border>
    <border>
      <left/>
      <right/>
      <top style="double">
        <color rgb="FF00000A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rgb="FF00000A"/>
      </top>
      <bottom style="double">
        <color rgb="FF00000A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4" fontId="2" fillId="0" borderId="0" xfId="0" applyNumberFormat="1" applyFont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13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4"/>
    </xf>
    <xf numFmtId="0" fontId="2" fillId="0" borderId="0" xfId="0" applyFont="1" applyAlignment="1">
      <alignment horizontal="left" vertical="center" wrapText="1" indent="2"/>
    </xf>
    <xf numFmtId="0" fontId="2" fillId="0" borderId="10" xfId="0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6"/>
    </xf>
    <xf numFmtId="0" fontId="1" fillId="0" borderId="15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3" fontId="2" fillId="0" borderId="14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14" fontId="2" fillId="0" borderId="7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444B-E764-4C18-9FB5-A8D8D9B33B5E}">
  <sheetPr>
    <pageSetUpPr fitToPage="1"/>
  </sheetPr>
  <dimension ref="A1:I171"/>
  <sheetViews>
    <sheetView tabSelected="1" topLeftCell="A163" zoomScale="110" zoomScaleNormal="110" workbookViewId="0">
      <selection activeCell="I5" sqref="I5"/>
    </sheetView>
  </sheetViews>
  <sheetFormatPr defaultRowHeight="14.5" x14ac:dyDescent="0.35"/>
  <cols>
    <col min="2" max="2" width="39.453125" customWidth="1"/>
    <col min="5" max="5" width="13.1796875" customWidth="1"/>
    <col min="6" max="6" width="34.7265625" customWidth="1"/>
  </cols>
  <sheetData>
    <row r="1" spans="1:6" ht="15.5" x14ac:dyDescent="0.35">
      <c r="A1" s="57" t="s">
        <v>133</v>
      </c>
      <c r="B1" s="57"/>
      <c r="C1" s="57"/>
      <c r="D1" s="57"/>
      <c r="E1" s="57"/>
      <c r="F1" s="57"/>
    </row>
    <row r="2" spans="1:6" ht="15" thickBot="1" x14ac:dyDescent="0.4">
      <c r="A2" s="42"/>
      <c r="B2" s="42"/>
      <c r="C2" s="58">
        <v>45657</v>
      </c>
      <c r="D2" s="58"/>
      <c r="E2" s="58"/>
      <c r="F2" s="4">
        <v>45291</v>
      </c>
    </row>
    <row r="3" spans="1:6" ht="39" customHeight="1" thickBot="1" x14ac:dyDescent="0.4">
      <c r="A3" s="44" t="s">
        <v>0</v>
      </c>
      <c r="B3" s="44"/>
      <c r="C3" s="45"/>
      <c r="D3" s="45"/>
      <c r="E3" s="45"/>
      <c r="F3" s="5"/>
    </row>
    <row r="4" spans="1:6" x14ac:dyDescent="0.35">
      <c r="A4" s="6"/>
      <c r="B4" s="47"/>
      <c r="C4" s="47"/>
      <c r="D4" s="47"/>
      <c r="E4" s="47"/>
      <c r="F4" s="47"/>
    </row>
    <row r="5" spans="1:6" ht="39" customHeight="1" x14ac:dyDescent="0.35">
      <c r="A5" s="20" t="s">
        <v>1</v>
      </c>
      <c r="B5" s="20"/>
      <c r="C5" s="49"/>
      <c r="D5" s="49"/>
      <c r="E5" s="49"/>
      <c r="F5" s="7"/>
    </row>
    <row r="6" spans="1:6" x14ac:dyDescent="0.35">
      <c r="A6" s="27" t="s">
        <v>2</v>
      </c>
      <c r="B6" s="27"/>
      <c r="C6" s="23">
        <v>0</v>
      </c>
      <c r="D6" s="23"/>
      <c r="E6" s="23"/>
      <c r="F6" s="2">
        <v>0</v>
      </c>
    </row>
    <row r="7" spans="1:6" x14ac:dyDescent="0.35">
      <c r="A7" s="20" t="s">
        <v>3</v>
      </c>
      <c r="B7" s="20"/>
      <c r="C7" s="23"/>
      <c r="D7" s="23"/>
      <c r="E7" s="23"/>
      <c r="F7" s="2"/>
    </row>
    <row r="8" spans="1:6" ht="26.15" customHeight="1" x14ac:dyDescent="0.35">
      <c r="A8" s="50" t="s">
        <v>4</v>
      </c>
      <c r="B8" s="50"/>
      <c r="C8" s="32">
        <v>3905</v>
      </c>
      <c r="D8" s="23"/>
      <c r="E8" s="23"/>
      <c r="F8" s="2">
        <v>3905</v>
      </c>
    </row>
    <row r="9" spans="1:6" x14ac:dyDescent="0.35">
      <c r="A9" s="25" t="s">
        <v>5</v>
      </c>
      <c r="B9" s="25"/>
      <c r="C9" s="38">
        <v>2808</v>
      </c>
      <c r="D9" s="60"/>
      <c r="E9" s="60"/>
      <c r="F9" s="2">
        <v>1723</v>
      </c>
    </row>
    <row r="10" spans="1:6" x14ac:dyDescent="0.35">
      <c r="A10" s="25" t="s">
        <v>6</v>
      </c>
      <c r="B10" s="25"/>
      <c r="C10" s="23"/>
      <c r="D10" s="23"/>
      <c r="E10" s="23"/>
      <c r="F10" s="2">
        <v>0</v>
      </c>
    </row>
    <row r="11" spans="1:6" ht="40.5" customHeight="1" x14ac:dyDescent="0.35">
      <c r="A11" s="59" t="s">
        <v>7</v>
      </c>
      <c r="B11" s="59"/>
      <c r="C11" s="49">
        <f t="shared" ref="C11:E11" si="0">C8-C9</f>
        <v>1097</v>
      </c>
      <c r="D11" s="49">
        <f t="shared" si="0"/>
        <v>0</v>
      </c>
      <c r="E11" s="49">
        <f t="shared" si="0"/>
        <v>0</v>
      </c>
      <c r="F11" s="7">
        <v>2182</v>
      </c>
    </row>
    <row r="12" spans="1:6" ht="26.15" customHeight="1" x14ac:dyDescent="0.35">
      <c r="A12" s="50" t="s">
        <v>8</v>
      </c>
      <c r="B12" s="50"/>
      <c r="C12" s="32">
        <v>28362234</v>
      </c>
      <c r="D12" s="32"/>
      <c r="E12" s="32"/>
      <c r="F12" s="1">
        <v>28214989</v>
      </c>
    </row>
    <row r="13" spans="1:6" x14ac:dyDescent="0.35">
      <c r="A13" s="25" t="s">
        <v>5</v>
      </c>
      <c r="B13" s="25"/>
      <c r="C13" s="38">
        <v>26786376</v>
      </c>
      <c r="D13" s="38"/>
      <c r="E13" s="38"/>
      <c r="F13" s="1">
        <v>26719564</v>
      </c>
    </row>
    <row r="14" spans="1:6" x14ac:dyDescent="0.35">
      <c r="A14" s="25" t="s">
        <v>6</v>
      </c>
      <c r="B14" s="25"/>
      <c r="C14" s="23"/>
      <c r="D14" s="23"/>
      <c r="E14" s="23"/>
      <c r="F14" s="2">
        <v>0</v>
      </c>
    </row>
    <row r="15" spans="1:6" ht="40.5" customHeight="1" x14ac:dyDescent="0.35">
      <c r="A15" s="59" t="s">
        <v>9</v>
      </c>
      <c r="B15" s="59"/>
      <c r="C15" s="48">
        <f t="shared" ref="C15:E15" si="1">C12-C13</f>
        <v>1575858</v>
      </c>
      <c r="D15" s="48">
        <f t="shared" si="1"/>
        <v>0</v>
      </c>
      <c r="E15" s="48">
        <f t="shared" si="1"/>
        <v>0</v>
      </c>
      <c r="F15" s="8">
        <f>F12-F13</f>
        <v>1495425</v>
      </c>
    </row>
    <row r="16" spans="1:6" ht="26.15" customHeight="1" thickBot="1" x14ac:dyDescent="0.4">
      <c r="A16" s="50" t="s">
        <v>10</v>
      </c>
      <c r="B16" s="50"/>
      <c r="C16" s="56"/>
      <c r="D16" s="56"/>
      <c r="E16" s="56"/>
      <c r="F16" s="1">
        <v>0</v>
      </c>
    </row>
    <row r="17" spans="1:9" ht="39" customHeight="1" thickBot="1" x14ac:dyDescent="0.4">
      <c r="A17" s="36" t="s">
        <v>11</v>
      </c>
      <c r="B17" s="36"/>
      <c r="C17" s="61">
        <f t="shared" ref="C17:E17" si="2">C15+C11</f>
        <v>1576955</v>
      </c>
      <c r="D17" s="61">
        <f t="shared" si="2"/>
        <v>0</v>
      </c>
      <c r="E17" s="61">
        <f t="shared" si="2"/>
        <v>0</v>
      </c>
      <c r="F17" s="9">
        <f>F15+F11</f>
        <v>1497607</v>
      </c>
    </row>
    <row r="18" spans="1:9" x14ac:dyDescent="0.35">
      <c r="A18" s="20" t="s">
        <v>12</v>
      </c>
      <c r="B18" s="20"/>
      <c r="C18" s="62"/>
      <c r="D18" s="62"/>
      <c r="E18" s="62"/>
      <c r="F18" s="2"/>
    </row>
    <row r="19" spans="1:9" x14ac:dyDescent="0.35">
      <c r="A19" s="50" t="s">
        <v>13</v>
      </c>
      <c r="B19" s="50"/>
      <c r="C19" s="23"/>
      <c r="D19" s="23"/>
      <c r="E19" s="23"/>
      <c r="F19" s="2"/>
    </row>
    <row r="20" spans="1:9" x14ac:dyDescent="0.35">
      <c r="A20" s="50" t="s">
        <v>14</v>
      </c>
      <c r="B20" s="50"/>
      <c r="C20" s="48">
        <v>517619</v>
      </c>
      <c r="D20" s="48"/>
      <c r="E20" s="48"/>
      <c r="F20" s="8">
        <v>506186</v>
      </c>
    </row>
    <row r="21" spans="1:9" ht="26.15" customHeight="1" x14ac:dyDescent="0.35">
      <c r="A21" s="27" t="s">
        <v>15</v>
      </c>
      <c r="B21" s="27"/>
      <c r="C21" s="32">
        <v>180876</v>
      </c>
      <c r="D21" s="32"/>
      <c r="E21" s="32"/>
      <c r="F21" s="1">
        <v>134040</v>
      </c>
      <c r="H21" s="17"/>
    </row>
    <row r="22" spans="1:9" ht="26.15" customHeight="1" x14ac:dyDescent="0.35">
      <c r="A22" s="27" t="s">
        <v>16</v>
      </c>
      <c r="B22" s="27"/>
      <c r="C22" s="32">
        <v>336743</v>
      </c>
      <c r="D22" s="32"/>
      <c r="E22" s="32"/>
      <c r="F22" s="1">
        <v>372146</v>
      </c>
      <c r="H22" s="17"/>
      <c r="I22" s="17"/>
    </row>
    <row r="23" spans="1:9" ht="52" customHeight="1" x14ac:dyDescent="0.35">
      <c r="A23" s="50" t="s">
        <v>17</v>
      </c>
      <c r="B23" s="50"/>
      <c r="C23" s="23"/>
      <c r="D23" s="23"/>
      <c r="E23" s="23"/>
      <c r="F23" s="2"/>
    </row>
    <row r="24" spans="1:9" ht="26.15" customHeight="1" thickBot="1" x14ac:dyDescent="0.4">
      <c r="A24" s="50" t="s">
        <v>18</v>
      </c>
      <c r="B24" s="50"/>
      <c r="C24" s="35">
        <v>1361735</v>
      </c>
      <c r="D24" s="35"/>
      <c r="E24" s="35"/>
      <c r="F24" s="3">
        <v>1024661</v>
      </c>
    </row>
    <row r="25" spans="1:9" ht="39" customHeight="1" thickBot="1" x14ac:dyDescent="0.4">
      <c r="A25" s="36" t="s">
        <v>19</v>
      </c>
      <c r="B25" s="36"/>
      <c r="C25" s="21">
        <f t="shared" ref="C25:E25" si="3">C20+C24</f>
        <v>1879354</v>
      </c>
      <c r="D25" s="21">
        <f t="shared" si="3"/>
        <v>0</v>
      </c>
      <c r="E25" s="21">
        <f t="shared" si="3"/>
        <v>0</v>
      </c>
      <c r="F25" s="10">
        <f>F20+F24</f>
        <v>1530847</v>
      </c>
    </row>
    <row r="26" spans="1:9" ht="26.15" customHeight="1" thickTop="1" thickBot="1" x14ac:dyDescent="0.4">
      <c r="A26" s="20" t="s">
        <v>20</v>
      </c>
      <c r="B26" s="20"/>
      <c r="C26" s="54">
        <v>19130</v>
      </c>
      <c r="D26" s="54"/>
      <c r="E26" s="54"/>
      <c r="F26" s="11">
        <v>3207</v>
      </c>
    </row>
    <row r="27" spans="1:9" ht="15" thickBot="1" x14ac:dyDescent="0.4">
      <c r="A27" s="36" t="s">
        <v>21</v>
      </c>
      <c r="B27" s="36"/>
      <c r="C27" s="52">
        <f t="shared" ref="C27:E27" si="4">C17+C25+C26</f>
        <v>3475439</v>
      </c>
      <c r="D27" s="52">
        <f t="shared" si="4"/>
        <v>0</v>
      </c>
      <c r="E27" s="52">
        <f t="shared" si="4"/>
        <v>0</v>
      </c>
      <c r="F27" s="10">
        <f>F17+F25+F26</f>
        <v>3031661</v>
      </c>
    </row>
    <row r="28" spans="1:9" ht="15.5" thickTop="1" thickBot="1" x14ac:dyDescent="0.4">
      <c r="A28" s="42"/>
      <c r="B28" s="42"/>
      <c r="C28" s="55"/>
      <c r="D28" s="55"/>
      <c r="E28" s="55"/>
      <c r="F28" s="2"/>
    </row>
    <row r="29" spans="1:9" ht="39" customHeight="1" thickBot="1" x14ac:dyDescent="0.4">
      <c r="A29" s="44" t="s">
        <v>22</v>
      </c>
      <c r="B29" s="44"/>
      <c r="C29" s="45"/>
      <c r="D29" s="45"/>
      <c r="E29" s="45"/>
      <c r="F29" s="5"/>
    </row>
    <row r="30" spans="1:9" x14ac:dyDescent="0.35">
      <c r="A30" s="46"/>
      <c r="B30" s="46"/>
      <c r="C30" s="46"/>
      <c r="D30" s="7"/>
      <c r="E30" s="47"/>
      <c r="F30" s="47"/>
    </row>
    <row r="31" spans="1:9" x14ac:dyDescent="0.35">
      <c r="A31" s="20" t="s">
        <v>23</v>
      </c>
      <c r="B31" s="20"/>
      <c r="C31" s="23"/>
      <c r="D31" s="23"/>
      <c r="E31" s="23"/>
      <c r="F31" s="2"/>
    </row>
    <row r="32" spans="1:9" x14ac:dyDescent="0.35">
      <c r="A32" s="50" t="s">
        <v>24</v>
      </c>
      <c r="B32" s="50"/>
      <c r="C32" s="23">
        <v>0</v>
      </c>
      <c r="D32" s="23"/>
      <c r="E32" s="23"/>
      <c r="F32" s="2">
        <v>0</v>
      </c>
    </row>
    <row r="33" spans="1:6" ht="39" customHeight="1" x14ac:dyDescent="0.35">
      <c r="A33" s="50" t="s">
        <v>25</v>
      </c>
      <c r="B33" s="50"/>
      <c r="C33" s="23">
        <v>0</v>
      </c>
      <c r="D33" s="23"/>
      <c r="E33" s="23"/>
      <c r="F33" s="2">
        <v>0</v>
      </c>
    </row>
    <row r="34" spans="1:6" ht="26.15" customHeight="1" x14ac:dyDescent="0.35">
      <c r="A34" s="50" t="s">
        <v>26</v>
      </c>
      <c r="B34" s="50"/>
      <c r="C34" s="23">
        <v>0</v>
      </c>
      <c r="D34" s="23"/>
      <c r="E34" s="23"/>
      <c r="F34" s="2">
        <v>0</v>
      </c>
    </row>
    <row r="35" spans="1:6" x14ac:dyDescent="0.35">
      <c r="A35" s="50" t="s">
        <v>27</v>
      </c>
      <c r="B35" s="50"/>
      <c r="C35" s="23">
        <v>0</v>
      </c>
      <c r="D35" s="23"/>
      <c r="E35" s="23"/>
      <c r="F35" s="2">
        <v>0</v>
      </c>
    </row>
    <row r="36" spans="1:6" x14ac:dyDescent="0.35">
      <c r="A36" s="50" t="s">
        <v>28</v>
      </c>
      <c r="B36" s="50"/>
      <c r="C36" s="23">
        <v>0</v>
      </c>
      <c r="D36" s="23"/>
      <c r="E36" s="23"/>
      <c r="F36" s="2">
        <v>0</v>
      </c>
    </row>
    <row r="37" spans="1:6" ht="26.15" customHeight="1" x14ac:dyDescent="0.35">
      <c r="A37" s="50" t="s">
        <v>29</v>
      </c>
      <c r="B37" s="50"/>
      <c r="C37" s="23">
        <v>0</v>
      </c>
      <c r="D37" s="23"/>
      <c r="E37" s="23"/>
      <c r="F37" s="2">
        <v>0</v>
      </c>
    </row>
    <row r="38" spans="1:6" ht="39" customHeight="1" x14ac:dyDescent="0.35">
      <c r="A38" s="50" t="s">
        <v>30</v>
      </c>
      <c r="B38" s="50"/>
      <c r="C38" s="23">
        <v>0</v>
      </c>
      <c r="D38" s="23"/>
      <c r="E38" s="23"/>
      <c r="F38" s="2">
        <v>0</v>
      </c>
    </row>
    <row r="39" spans="1:6" ht="26.15" customHeight="1" x14ac:dyDescent="0.35">
      <c r="A39" s="25" t="s">
        <v>31</v>
      </c>
      <c r="B39" s="25"/>
      <c r="C39" s="23">
        <v>0</v>
      </c>
      <c r="D39" s="23"/>
      <c r="E39" s="23"/>
      <c r="F39" s="2">
        <v>0</v>
      </c>
    </row>
    <row r="40" spans="1:6" ht="26.15" customHeight="1" x14ac:dyDescent="0.35">
      <c r="A40" s="25" t="s">
        <v>32</v>
      </c>
      <c r="B40" s="25"/>
      <c r="C40" s="23">
        <v>0</v>
      </c>
      <c r="D40" s="23"/>
      <c r="E40" s="23"/>
      <c r="F40" s="2">
        <v>0</v>
      </c>
    </row>
    <row r="41" spans="1:6" ht="26.15" customHeight="1" x14ac:dyDescent="0.35">
      <c r="A41" s="25" t="s">
        <v>33</v>
      </c>
      <c r="B41" s="25"/>
      <c r="C41" s="23">
        <v>0</v>
      </c>
      <c r="D41" s="23"/>
      <c r="E41" s="23"/>
      <c r="F41" s="2">
        <v>0</v>
      </c>
    </row>
    <row r="42" spans="1:6" ht="39" customHeight="1" x14ac:dyDescent="0.35">
      <c r="A42" s="25" t="s">
        <v>34</v>
      </c>
      <c r="B42" s="25"/>
      <c r="C42" s="23">
        <v>0</v>
      </c>
      <c r="D42" s="23"/>
      <c r="E42" s="23"/>
      <c r="F42" s="2">
        <v>0</v>
      </c>
    </row>
    <row r="43" spans="1:6" ht="26.15" customHeight="1" x14ac:dyDescent="0.35">
      <c r="A43" s="25" t="s">
        <v>35</v>
      </c>
      <c r="B43" s="25"/>
      <c r="C43" s="23">
        <v>0</v>
      </c>
      <c r="D43" s="23"/>
      <c r="E43" s="23"/>
      <c r="F43" s="2">
        <v>0</v>
      </c>
    </row>
    <row r="44" spans="1:6" ht="39" customHeight="1" x14ac:dyDescent="0.35">
      <c r="A44" s="25" t="s">
        <v>36</v>
      </c>
      <c r="B44" s="25"/>
      <c r="C44" s="23">
        <v>0</v>
      </c>
      <c r="D44" s="23"/>
      <c r="E44" s="23"/>
      <c r="F44" s="2">
        <v>0</v>
      </c>
    </row>
    <row r="45" spans="1:6" ht="26.15" customHeight="1" x14ac:dyDescent="0.35">
      <c r="A45" s="25" t="s">
        <v>37</v>
      </c>
      <c r="B45" s="25"/>
      <c r="C45" s="23">
        <v>0</v>
      </c>
      <c r="D45" s="23"/>
      <c r="E45" s="23"/>
      <c r="F45" s="2">
        <v>0</v>
      </c>
    </row>
    <row r="46" spans="1:6" ht="39" customHeight="1" x14ac:dyDescent="0.35">
      <c r="A46" s="25" t="s">
        <v>38</v>
      </c>
      <c r="B46" s="25"/>
      <c r="C46" s="23">
        <v>0</v>
      </c>
      <c r="D46" s="23"/>
      <c r="E46" s="23"/>
      <c r="F46" s="2">
        <v>0</v>
      </c>
    </row>
    <row r="47" spans="1:6" ht="52" customHeight="1" x14ac:dyDescent="0.35">
      <c r="A47" s="25" t="s">
        <v>39</v>
      </c>
      <c r="B47" s="25"/>
      <c r="C47" s="23">
        <v>0</v>
      </c>
      <c r="D47" s="23"/>
      <c r="E47" s="23"/>
      <c r="F47" s="2">
        <v>0</v>
      </c>
    </row>
    <row r="48" spans="1:6" ht="39" customHeight="1" x14ac:dyDescent="0.35">
      <c r="A48" s="25" t="s">
        <v>40</v>
      </c>
      <c r="B48" s="25"/>
      <c r="C48" s="23">
        <v>0</v>
      </c>
      <c r="D48" s="23"/>
      <c r="E48" s="23"/>
      <c r="F48" s="2">
        <v>0</v>
      </c>
    </row>
    <row r="49" spans="1:6" ht="26.15" customHeight="1" x14ac:dyDescent="0.35">
      <c r="A49" s="25" t="s">
        <v>41</v>
      </c>
      <c r="B49" s="25"/>
      <c r="C49" s="23">
        <v>0</v>
      </c>
      <c r="D49" s="23"/>
      <c r="E49" s="23"/>
      <c r="F49" s="2">
        <v>0</v>
      </c>
    </row>
    <row r="50" spans="1:6" ht="39" customHeight="1" x14ac:dyDescent="0.35">
      <c r="A50" s="25" t="s">
        <v>42</v>
      </c>
      <c r="B50" s="25"/>
      <c r="C50" s="23">
        <v>0</v>
      </c>
      <c r="D50" s="23"/>
      <c r="E50" s="23"/>
      <c r="F50" s="2">
        <v>0</v>
      </c>
    </row>
    <row r="51" spans="1:6" ht="26.15" customHeight="1" x14ac:dyDescent="0.35">
      <c r="A51" s="25" t="s">
        <v>43</v>
      </c>
      <c r="B51" s="25"/>
      <c r="C51" s="23">
        <v>0</v>
      </c>
      <c r="D51" s="23"/>
      <c r="E51" s="23"/>
      <c r="F51" s="2">
        <v>0</v>
      </c>
    </row>
    <row r="52" spans="1:6" ht="26.15" customHeight="1" x14ac:dyDescent="0.35">
      <c r="A52" s="25" t="s">
        <v>44</v>
      </c>
      <c r="B52" s="25"/>
      <c r="C52" s="23">
        <v>0</v>
      </c>
      <c r="D52" s="23"/>
      <c r="E52" s="23"/>
      <c r="F52" s="2">
        <v>0</v>
      </c>
    </row>
    <row r="53" spans="1:6" ht="26.15" customHeight="1" x14ac:dyDescent="0.35">
      <c r="A53" s="25" t="s">
        <v>45</v>
      </c>
      <c r="B53" s="25"/>
      <c r="C53" s="23">
        <v>0</v>
      </c>
      <c r="D53" s="23"/>
      <c r="E53" s="23"/>
      <c r="F53" s="2">
        <v>0</v>
      </c>
    </row>
    <row r="54" spans="1:6" ht="39" customHeight="1" x14ac:dyDescent="0.35">
      <c r="A54" s="25" t="s">
        <v>46</v>
      </c>
      <c r="B54" s="25"/>
      <c r="C54" s="23">
        <v>0</v>
      </c>
      <c r="D54" s="23"/>
      <c r="E54" s="23"/>
      <c r="F54" s="2">
        <v>0</v>
      </c>
    </row>
    <row r="55" spans="1:6" ht="26.15" customHeight="1" x14ac:dyDescent="0.35">
      <c r="A55" s="25" t="s">
        <v>47</v>
      </c>
      <c r="B55" s="25"/>
      <c r="C55" s="23">
        <v>0</v>
      </c>
      <c r="D55" s="23"/>
      <c r="E55" s="23"/>
      <c r="F55" s="2">
        <v>0</v>
      </c>
    </row>
    <row r="56" spans="1:6" ht="26.15" customHeight="1" x14ac:dyDescent="0.35">
      <c r="A56" s="25" t="s">
        <v>48</v>
      </c>
      <c r="B56" s="25"/>
      <c r="C56" s="23">
        <v>0</v>
      </c>
      <c r="D56" s="23"/>
      <c r="E56" s="23"/>
      <c r="F56" s="2">
        <v>0</v>
      </c>
    </row>
    <row r="57" spans="1:6" ht="26.15" customHeight="1" x14ac:dyDescent="0.35">
      <c r="A57" s="25" t="s">
        <v>49</v>
      </c>
      <c r="B57" s="25"/>
      <c r="C57" s="23">
        <v>0</v>
      </c>
      <c r="D57" s="23"/>
      <c r="E57" s="23"/>
      <c r="F57" s="2">
        <v>0</v>
      </c>
    </row>
    <row r="58" spans="1:6" ht="39" customHeight="1" x14ac:dyDescent="0.35">
      <c r="A58" s="25" t="s">
        <v>50</v>
      </c>
      <c r="B58" s="25"/>
      <c r="C58" s="23">
        <v>0</v>
      </c>
      <c r="D58" s="23"/>
      <c r="E58" s="23"/>
      <c r="F58" s="2">
        <v>0</v>
      </c>
    </row>
    <row r="59" spans="1:6" ht="26.15" customHeight="1" x14ac:dyDescent="0.35">
      <c r="A59" s="25" t="s">
        <v>51</v>
      </c>
      <c r="B59" s="25"/>
      <c r="C59" s="23">
        <v>0</v>
      </c>
      <c r="D59" s="23"/>
      <c r="E59" s="23"/>
      <c r="F59" s="2">
        <v>0</v>
      </c>
    </row>
    <row r="60" spans="1:6" ht="39" customHeight="1" x14ac:dyDescent="0.35">
      <c r="A60" s="25" t="s">
        <v>52</v>
      </c>
      <c r="B60" s="25"/>
      <c r="C60" s="23">
        <v>0</v>
      </c>
      <c r="D60" s="23"/>
      <c r="E60" s="23"/>
      <c r="F60" s="2">
        <v>0</v>
      </c>
    </row>
    <row r="61" spans="1:6" ht="26.15" customHeight="1" x14ac:dyDescent="0.35">
      <c r="A61" s="25" t="s">
        <v>53</v>
      </c>
      <c r="B61" s="25"/>
      <c r="C61" s="23">
        <v>0</v>
      </c>
      <c r="D61" s="23"/>
      <c r="E61" s="23"/>
      <c r="F61" s="2">
        <v>0</v>
      </c>
    </row>
    <row r="62" spans="1:6" ht="26.15" customHeight="1" x14ac:dyDescent="0.35">
      <c r="A62" s="25" t="s">
        <v>54</v>
      </c>
      <c r="B62" s="25"/>
      <c r="C62" s="23">
        <v>0</v>
      </c>
      <c r="D62" s="23"/>
      <c r="E62" s="23"/>
      <c r="F62" s="2">
        <v>0</v>
      </c>
    </row>
    <row r="63" spans="1:6" x14ac:dyDescent="0.35">
      <c r="A63" s="25" t="s">
        <v>55</v>
      </c>
      <c r="B63" s="25"/>
      <c r="C63" s="32">
        <v>1881090</v>
      </c>
      <c r="D63" s="32"/>
      <c r="E63" s="32"/>
      <c r="F63" s="1">
        <v>1078095</v>
      </c>
    </row>
    <row r="64" spans="1:6" ht="26.15" customHeight="1" x14ac:dyDescent="0.35">
      <c r="A64" s="50" t="s">
        <v>56</v>
      </c>
      <c r="B64" s="50"/>
      <c r="C64" s="32">
        <v>0</v>
      </c>
      <c r="D64" s="32"/>
      <c r="E64" s="32"/>
      <c r="F64" s="1">
        <v>643390</v>
      </c>
    </row>
    <row r="65" spans="1:6" ht="26.15" customHeight="1" thickBot="1" x14ac:dyDescent="0.4">
      <c r="A65" s="50" t="s">
        <v>57</v>
      </c>
      <c r="B65" s="50"/>
      <c r="C65" s="51">
        <v>412125</v>
      </c>
      <c r="D65" s="51"/>
      <c r="E65" s="51"/>
      <c r="F65" s="1">
        <v>159606</v>
      </c>
    </row>
    <row r="66" spans="1:6" ht="39" customHeight="1" thickBot="1" x14ac:dyDescent="0.4">
      <c r="A66" s="36" t="s">
        <v>58</v>
      </c>
      <c r="B66" s="36"/>
      <c r="C66" s="52">
        <f>SUM(C51:C65)</f>
        <v>2293215</v>
      </c>
      <c r="D66" s="52">
        <f t="shared" ref="D66:E66" si="5">SUM(D51:D65)</f>
        <v>0</v>
      </c>
      <c r="E66" s="52">
        <f t="shared" si="5"/>
        <v>0</v>
      </c>
      <c r="F66" s="12">
        <f>SUM(F51:F65)</f>
        <v>1881091</v>
      </c>
    </row>
    <row r="67" spans="1:6" ht="26.15" customHeight="1" thickTop="1" x14ac:dyDescent="0.35">
      <c r="A67" s="20" t="s">
        <v>59</v>
      </c>
      <c r="B67" s="20"/>
      <c r="C67" s="53">
        <v>830732</v>
      </c>
      <c r="D67" s="53"/>
      <c r="E67" s="53"/>
      <c r="F67" s="8">
        <v>827732</v>
      </c>
    </row>
    <row r="68" spans="1:6" ht="39" customHeight="1" x14ac:dyDescent="0.35">
      <c r="A68" s="20" t="s">
        <v>60</v>
      </c>
      <c r="B68" s="20"/>
      <c r="C68" s="23">
        <v>0</v>
      </c>
      <c r="D68" s="23"/>
      <c r="E68" s="23"/>
      <c r="F68" s="7">
        <v>0</v>
      </c>
    </row>
    <row r="69" spans="1:6" x14ac:dyDescent="0.35">
      <c r="A69" s="20" t="s">
        <v>61</v>
      </c>
      <c r="B69" s="20"/>
      <c r="C69" s="48">
        <f>C70+C71</f>
        <v>351388</v>
      </c>
      <c r="D69" s="49"/>
      <c r="E69" s="49"/>
      <c r="F69" s="8">
        <v>322838</v>
      </c>
    </row>
    <row r="70" spans="1:6" ht="26.15" customHeight="1" x14ac:dyDescent="0.35">
      <c r="A70" s="27" t="s">
        <v>62</v>
      </c>
      <c r="B70" s="27"/>
      <c r="C70" s="32">
        <v>349813</v>
      </c>
      <c r="D70" s="32"/>
      <c r="E70" s="32"/>
      <c r="F70" s="1">
        <v>322838</v>
      </c>
    </row>
    <row r="71" spans="1:6" ht="26.15" customHeight="1" x14ac:dyDescent="0.35">
      <c r="A71" s="27" t="s">
        <v>63</v>
      </c>
      <c r="B71" s="27"/>
      <c r="C71" s="23">
        <v>1575</v>
      </c>
      <c r="D71" s="23"/>
      <c r="E71" s="23"/>
      <c r="F71" s="2">
        <v>0</v>
      </c>
    </row>
    <row r="72" spans="1:6" ht="26.15" customHeight="1" thickBot="1" x14ac:dyDescent="0.4">
      <c r="A72" s="20" t="s">
        <v>64</v>
      </c>
      <c r="B72" s="20"/>
      <c r="C72" s="35">
        <v>104</v>
      </c>
      <c r="D72" s="35"/>
      <c r="E72" s="35"/>
      <c r="F72" s="13">
        <v>0</v>
      </c>
    </row>
    <row r="73" spans="1:6" ht="15" thickBot="1" x14ac:dyDescent="0.4">
      <c r="A73" s="28" t="s">
        <v>65</v>
      </c>
      <c r="B73" s="28"/>
      <c r="C73" s="37">
        <f t="shared" ref="C73:E73" si="6">C66+C67+C69+C72</f>
        <v>3475439</v>
      </c>
      <c r="D73" s="37">
        <f t="shared" si="6"/>
        <v>0</v>
      </c>
      <c r="E73" s="37">
        <f t="shared" si="6"/>
        <v>0</v>
      </c>
      <c r="F73" s="14">
        <f>F66+F67+F69+F72</f>
        <v>3031661</v>
      </c>
    </row>
    <row r="74" spans="1:6" ht="12" customHeight="1" thickBot="1" x14ac:dyDescent="0.4">
      <c r="A74" s="41"/>
      <c r="B74" s="41"/>
      <c r="C74" s="34"/>
      <c r="D74" s="34"/>
      <c r="E74" s="34"/>
      <c r="F74" s="34"/>
    </row>
    <row r="75" spans="1:6" ht="15" hidden="1" customHeight="1" thickBot="1" x14ac:dyDescent="0.4">
      <c r="A75" s="41"/>
      <c r="B75" s="41"/>
      <c r="C75" s="23"/>
      <c r="D75" s="23"/>
      <c r="E75" s="23"/>
      <c r="F75" s="23"/>
    </row>
    <row r="76" spans="1:6" ht="15" hidden="1" customHeight="1" thickBot="1" x14ac:dyDescent="0.4">
      <c r="A76" s="41"/>
      <c r="B76" s="41"/>
      <c r="C76" s="23"/>
      <c r="D76" s="23"/>
      <c r="E76" s="23"/>
      <c r="F76" s="23"/>
    </row>
    <row r="77" spans="1:6" ht="15" hidden="1" thickBot="1" x14ac:dyDescent="0.4">
      <c r="A77" s="41"/>
      <c r="B77" s="41"/>
      <c r="C77" s="23"/>
      <c r="D77" s="23"/>
      <c r="E77" s="23"/>
      <c r="F77" s="23"/>
    </row>
    <row r="78" spans="1:6" ht="15" hidden="1" thickBot="1" x14ac:dyDescent="0.4">
      <c r="A78" s="41"/>
      <c r="B78" s="41"/>
      <c r="C78" s="23"/>
      <c r="D78" s="23"/>
      <c r="E78" s="23"/>
      <c r="F78" s="23"/>
    </row>
    <row r="79" spans="1:6" ht="14.15" hidden="1" customHeight="1" thickBot="1" x14ac:dyDescent="0.4">
      <c r="A79" s="41"/>
      <c r="B79" s="41"/>
      <c r="C79" s="23"/>
      <c r="D79" s="23"/>
      <c r="E79" s="23"/>
      <c r="F79" s="23"/>
    </row>
    <row r="80" spans="1:6" ht="15" hidden="1" thickBot="1" x14ac:dyDescent="0.4">
      <c r="A80" s="41"/>
      <c r="B80" s="41"/>
      <c r="C80" s="23"/>
      <c r="D80" s="23"/>
      <c r="E80" s="23"/>
      <c r="F80" s="23"/>
    </row>
    <row r="81" spans="1:6" ht="15" hidden="1" thickBot="1" x14ac:dyDescent="0.4">
      <c r="A81" s="41"/>
      <c r="B81" s="41"/>
      <c r="C81" s="23"/>
      <c r="D81" s="23"/>
      <c r="E81" s="23"/>
      <c r="F81" s="23"/>
    </row>
    <row r="82" spans="1:6" ht="15" hidden="1" thickBot="1" x14ac:dyDescent="0.4">
      <c r="A82" s="41"/>
      <c r="B82" s="41"/>
      <c r="C82" s="23"/>
      <c r="D82" s="23"/>
      <c r="E82" s="23"/>
      <c r="F82" s="23"/>
    </row>
    <row r="83" spans="1:6" ht="15" hidden="1" thickBot="1" x14ac:dyDescent="0.4">
      <c r="A83" s="41"/>
      <c r="B83" s="41"/>
      <c r="C83" s="23"/>
      <c r="D83" s="23"/>
      <c r="E83" s="23"/>
      <c r="F83" s="23"/>
    </row>
    <row r="84" spans="1:6" ht="15" hidden="1" thickBot="1" x14ac:dyDescent="0.4">
      <c r="A84" s="41"/>
      <c r="B84" s="41"/>
      <c r="C84" s="23"/>
      <c r="D84" s="23"/>
      <c r="E84" s="23"/>
      <c r="F84" s="23"/>
    </row>
    <row r="85" spans="1:6" ht="15" hidden="1" thickBot="1" x14ac:dyDescent="0.4">
      <c r="A85" s="41"/>
      <c r="B85" s="41"/>
      <c r="C85" s="23"/>
      <c r="D85" s="23"/>
      <c r="E85" s="23"/>
      <c r="F85" s="23"/>
    </row>
    <row r="86" spans="1:6" ht="15" hidden="1" thickBot="1" x14ac:dyDescent="0.4">
      <c r="A86" s="41"/>
      <c r="B86" s="41"/>
      <c r="C86" s="23"/>
      <c r="D86" s="23"/>
      <c r="E86" s="23"/>
      <c r="F86" s="23"/>
    </row>
    <row r="87" spans="1:6" ht="2.15" hidden="1" customHeight="1" thickBot="1" x14ac:dyDescent="0.4">
      <c r="A87" s="41"/>
      <c r="B87" s="41"/>
      <c r="C87" s="23"/>
      <c r="D87" s="23"/>
      <c r="E87" s="23"/>
      <c r="F87" s="23"/>
    </row>
    <row r="88" spans="1:6" ht="15" hidden="1" thickBot="1" x14ac:dyDescent="0.4">
      <c r="A88" s="41"/>
      <c r="B88" s="41"/>
      <c r="C88" s="23"/>
      <c r="D88" s="23"/>
      <c r="E88" s="23"/>
      <c r="F88" s="23"/>
    </row>
    <row r="89" spans="1:6" ht="15" hidden="1" thickBot="1" x14ac:dyDescent="0.4">
      <c r="A89" s="41"/>
      <c r="B89" s="41"/>
      <c r="C89" s="23"/>
      <c r="D89" s="23"/>
      <c r="E89" s="23"/>
      <c r="F89" s="23"/>
    </row>
    <row r="90" spans="1:6" ht="15" hidden="1" thickBot="1" x14ac:dyDescent="0.4">
      <c r="A90" s="41"/>
      <c r="B90" s="41"/>
      <c r="C90" s="23"/>
      <c r="D90" s="23"/>
      <c r="E90" s="23"/>
      <c r="F90" s="23"/>
    </row>
    <row r="91" spans="1:6" ht="15" hidden="1" thickBot="1" x14ac:dyDescent="0.4">
      <c r="A91" s="41"/>
      <c r="B91" s="41"/>
      <c r="C91" s="23"/>
      <c r="D91" s="23"/>
      <c r="E91" s="23"/>
      <c r="F91" s="23"/>
    </row>
    <row r="92" spans="1:6" ht="15" hidden="1" thickBot="1" x14ac:dyDescent="0.4">
      <c r="A92" s="41"/>
      <c r="B92" s="41"/>
      <c r="C92" s="23"/>
      <c r="D92" s="23"/>
      <c r="E92" s="23"/>
      <c r="F92" s="23"/>
    </row>
    <row r="93" spans="1:6" ht="15" hidden="1" thickBot="1" x14ac:dyDescent="0.4">
      <c r="A93" s="41"/>
      <c r="B93" s="41"/>
      <c r="C93" s="23"/>
      <c r="D93" s="23"/>
      <c r="E93" s="23"/>
      <c r="F93" s="23"/>
    </row>
    <row r="94" spans="1:6" ht="15" hidden="1" thickBot="1" x14ac:dyDescent="0.4">
      <c r="A94" s="42"/>
      <c r="B94" s="42"/>
      <c r="C94" s="43"/>
      <c r="D94" s="43"/>
      <c r="E94" s="43"/>
      <c r="F94" s="43"/>
    </row>
    <row r="95" spans="1:6" ht="26.15" customHeight="1" thickBot="1" x14ac:dyDescent="0.4">
      <c r="A95" s="44" t="s">
        <v>66</v>
      </c>
      <c r="B95" s="44"/>
      <c r="C95" s="45"/>
      <c r="D95" s="45"/>
      <c r="E95" s="45"/>
      <c r="F95" s="5"/>
    </row>
    <row r="96" spans="1:6" x14ac:dyDescent="0.35">
      <c r="A96" s="46"/>
      <c r="B96" s="46"/>
      <c r="C96" s="46"/>
      <c r="D96" s="7"/>
      <c r="E96" s="47"/>
      <c r="F96" s="47"/>
    </row>
    <row r="97" spans="1:6" ht="26.15" customHeight="1" x14ac:dyDescent="0.35">
      <c r="A97" s="20" t="s">
        <v>67</v>
      </c>
      <c r="B97" s="20"/>
      <c r="C97" s="23"/>
      <c r="D97" s="23"/>
      <c r="E97" s="23"/>
      <c r="F97" s="2"/>
    </row>
    <row r="98" spans="1:6" ht="26.15" customHeight="1" x14ac:dyDescent="0.35">
      <c r="A98" s="25" t="s">
        <v>68</v>
      </c>
      <c r="B98" s="25"/>
      <c r="C98" s="32">
        <v>1833699</v>
      </c>
      <c r="D98" s="32"/>
      <c r="E98" s="32"/>
      <c r="F98" s="1">
        <v>1879743</v>
      </c>
    </row>
    <row r="99" spans="1:6" ht="65.150000000000006" customHeight="1" x14ac:dyDescent="0.35">
      <c r="A99" s="25" t="s">
        <v>128</v>
      </c>
      <c r="B99" s="25"/>
      <c r="C99" s="23">
        <v>0</v>
      </c>
      <c r="D99" s="23"/>
      <c r="E99" s="23"/>
      <c r="F99" s="2">
        <v>0</v>
      </c>
    </row>
    <row r="100" spans="1:6" ht="39" customHeight="1" x14ac:dyDescent="0.35">
      <c r="A100" s="25" t="s">
        <v>131</v>
      </c>
      <c r="B100" s="25"/>
      <c r="C100" s="23">
        <v>0</v>
      </c>
      <c r="D100" s="23"/>
      <c r="E100" s="23"/>
      <c r="F100" s="2">
        <v>0</v>
      </c>
    </row>
    <row r="101" spans="1:6" ht="39" customHeight="1" x14ac:dyDescent="0.35">
      <c r="A101" s="25" t="s">
        <v>132</v>
      </c>
      <c r="B101" s="25"/>
      <c r="C101" s="23">
        <v>0</v>
      </c>
      <c r="D101" s="23"/>
      <c r="E101" s="23"/>
      <c r="F101" s="2">
        <v>0</v>
      </c>
    </row>
    <row r="102" spans="1:6" ht="15" customHeight="1" x14ac:dyDescent="0.35">
      <c r="A102" s="25" t="s">
        <v>69</v>
      </c>
      <c r="B102" s="25"/>
      <c r="C102" s="32">
        <v>130354</v>
      </c>
      <c r="D102" s="32"/>
      <c r="E102" s="32"/>
      <c r="F102" s="1">
        <v>55959</v>
      </c>
    </row>
    <row r="103" spans="1:6" ht="18" customHeight="1" x14ac:dyDescent="0.35">
      <c r="A103" s="25" t="s">
        <v>126</v>
      </c>
      <c r="B103" s="25"/>
      <c r="C103" s="39"/>
      <c r="D103" s="39"/>
      <c r="E103" s="39"/>
      <c r="F103" s="1"/>
    </row>
    <row r="104" spans="1:6" ht="39" customHeight="1" thickBot="1" x14ac:dyDescent="0.4">
      <c r="A104" s="36" t="s">
        <v>70</v>
      </c>
      <c r="B104" s="36"/>
      <c r="C104" s="40">
        <f>SUM(C98:C103)</f>
        <v>1964053</v>
      </c>
      <c r="D104" s="40"/>
      <c r="E104" s="40"/>
      <c r="F104" s="10">
        <f>F102+F98</f>
        <v>1935702</v>
      </c>
    </row>
    <row r="105" spans="1:6" ht="26.15" customHeight="1" thickTop="1" x14ac:dyDescent="0.35">
      <c r="A105" s="20" t="s">
        <v>71</v>
      </c>
      <c r="B105" s="20"/>
      <c r="C105" s="26"/>
      <c r="D105" s="26"/>
      <c r="E105" s="26"/>
      <c r="F105" s="2"/>
    </row>
    <row r="106" spans="1:6" ht="39" customHeight="1" x14ac:dyDescent="0.35">
      <c r="A106" s="22" t="s">
        <v>72</v>
      </c>
      <c r="B106" s="22"/>
      <c r="C106" s="32">
        <v>642</v>
      </c>
      <c r="D106" s="32"/>
      <c r="E106" s="32"/>
      <c r="F106" s="1">
        <v>2007</v>
      </c>
    </row>
    <row r="107" spans="1:6" x14ac:dyDescent="0.35">
      <c r="A107" s="25" t="s">
        <v>73</v>
      </c>
      <c r="B107" s="25"/>
      <c r="C107" s="38">
        <v>431267</v>
      </c>
      <c r="D107" s="38"/>
      <c r="E107" s="38"/>
      <c r="F107" s="1">
        <v>579611</v>
      </c>
    </row>
    <row r="108" spans="1:6" ht="26.15" customHeight="1" x14ac:dyDescent="0.35">
      <c r="A108" s="25" t="s">
        <v>74</v>
      </c>
      <c r="B108" s="25"/>
      <c r="C108" s="32">
        <v>9903</v>
      </c>
      <c r="D108" s="32"/>
      <c r="E108" s="32"/>
      <c r="F108" s="1">
        <v>9007</v>
      </c>
    </row>
    <row r="109" spans="1:6" x14ac:dyDescent="0.35">
      <c r="A109" s="25" t="s">
        <v>125</v>
      </c>
      <c r="B109" s="25"/>
      <c r="C109" s="23"/>
      <c r="D109" s="23"/>
      <c r="E109" s="23"/>
      <c r="F109" s="2"/>
    </row>
    <row r="110" spans="1:6" x14ac:dyDescent="0.35">
      <c r="A110" s="27" t="s">
        <v>75</v>
      </c>
      <c r="B110" s="27"/>
      <c r="C110" s="32">
        <v>258231</v>
      </c>
      <c r="D110" s="32"/>
      <c r="E110" s="32"/>
      <c r="F110" s="1">
        <v>225884</v>
      </c>
    </row>
    <row r="111" spans="1:6" x14ac:dyDescent="0.35">
      <c r="A111" s="27" t="s">
        <v>76</v>
      </c>
      <c r="B111" s="27"/>
      <c r="C111" s="32">
        <v>72831</v>
      </c>
      <c r="D111" s="32"/>
      <c r="E111" s="32"/>
      <c r="F111" s="1">
        <v>65943</v>
      </c>
    </row>
    <row r="112" spans="1:6" ht="26.15" customHeight="1" x14ac:dyDescent="0.35">
      <c r="A112" s="27" t="s">
        <v>77</v>
      </c>
      <c r="B112" s="27"/>
      <c r="C112" s="23">
        <v>0</v>
      </c>
      <c r="D112" s="23"/>
      <c r="E112" s="23"/>
      <c r="F112" s="2">
        <v>0</v>
      </c>
    </row>
    <row r="113" spans="1:6" ht="26.15" customHeight="1" x14ac:dyDescent="0.35">
      <c r="A113" s="27" t="s">
        <v>78</v>
      </c>
      <c r="B113" s="27"/>
      <c r="C113" s="23">
        <v>0</v>
      </c>
      <c r="D113" s="23"/>
      <c r="E113" s="23"/>
      <c r="F113" s="2">
        <v>0</v>
      </c>
    </row>
    <row r="114" spans="1:6" x14ac:dyDescent="0.35">
      <c r="A114" s="27" t="s">
        <v>79</v>
      </c>
      <c r="B114" s="27"/>
      <c r="C114" s="23">
        <v>500</v>
      </c>
      <c r="D114" s="23"/>
      <c r="E114" s="23"/>
      <c r="F114" s="2">
        <v>500</v>
      </c>
    </row>
    <row r="115" spans="1:6" ht="26.15" customHeight="1" x14ac:dyDescent="0.35">
      <c r="A115" s="25" t="s">
        <v>80</v>
      </c>
      <c r="B115" s="25"/>
      <c r="C115" s="32"/>
      <c r="D115" s="23"/>
      <c r="E115" s="23"/>
      <c r="F115" s="2"/>
    </row>
    <row r="116" spans="1:6" ht="39" customHeight="1" x14ac:dyDescent="0.35">
      <c r="A116" s="22" t="s">
        <v>81</v>
      </c>
      <c r="B116" s="22"/>
      <c r="C116" s="32">
        <v>1086</v>
      </c>
      <c r="D116" s="23"/>
      <c r="E116" s="23"/>
      <c r="F116" s="2">
        <v>1079</v>
      </c>
    </row>
    <row r="117" spans="1:6" ht="39" customHeight="1" x14ac:dyDescent="0.35">
      <c r="A117" s="22" t="s">
        <v>82</v>
      </c>
      <c r="B117" s="22"/>
      <c r="C117" s="32">
        <v>66812</v>
      </c>
      <c r="D117" s="32"/>
      <c r="E117" s="32"/>
      <c r="F117" s="1">
        <v>56514</v>
      </c>
    </row>
    <row r="118" spans="1:6" ht="26.15" customHeight="1" x14ac:dyDescent="0.35">
      <c r="A118" s="27" t="s">
        <v>83</v>
      </c>
      <c r="B118" s="27"/>
      <c r="C118" s="23">
        <v>0</v>
      </c>
      <c r="D118" s="23"/>
      <c r="E118" s="23"/>
      <c r="F118" s="2">
        <v>0</v>
      </c>
    </row>
    <row r="119" spans="1:6" ht="65.150000000000006" customHeight="1" x14ac:dyDescent="0.35">
      <c r="A119" s="22" t="s">
        <v>84</v>
      </c>
      <c r="B119" s="22"/>
      <c r="C119" s="32">
        <v>36291</v>
      </c>
      <c r="D119" s="32"/>
      <c r="E119" s="32"/>
      <c r="F119" s="1">
        <v>159292</v>
      </c>
    </row>
    <row r="120" spans="1:6" ht="52" customHeight="1" x14ac:dyDescent="0.35">
      <c r="A120" s="25" t="s">
        <v>85</v>
      </c>
      <c r="B120" s="25"/>
      <c r="C120" s="23">
        <v>0</v>
      </c>
      <c r="D120" s="23"/>
      <c r="E120" s="23"/>
      <c r="F120" s="2">
        <v>0</v>
      </c>
    </row>
    <row r="121" spans="1:6" ht="26.15" customHeight="1" x14ac:dyDescent="0.35">
      <c r="A121" s="25" t="s">
        <v>86</v>
      </c>
      <c r="B121" s="25"/>
      <c r="C121" s="32">
        <v>0</v>
      </c>
      <c r="D121" s="23"/>
      <c r="E121" s="23"/>
      <c r="F121" s="1">
        <v>0</v>
      </c>
    </row>
    <row r="122" spans="1:6" ht="26.15" customHeight="1" x14ac:dyDescent="0.35">
      <c r="A122" s="25" t="s">
        <v>129</v>
      </c>
      <c r="B122" s="25"/>
      <c r="C122" s="32">
        <v>40000</v>
      </c>
      <c r="D122" s="32"/>
      <c r="E122" s="32"/>
      <c r="F122" s="1">
        <v>40000</v>
      </c>
    </row>
    <row r="123" spans="1:6" ht="26.15" customHeight="1" x14ac:dyDescent="0.35">
      <c r="A123" s="18" t="s">
        <v>127</v>
      </c>
      <c r="B123" s="18"/>
      <c r="C123" s="32">
        <v>0</v>
      </c>
      <c r="D123" s="32"/>
      <c r="E123" s="32"/>
      <c r="F123" s="1">
        <v>0</v>
      </c>
    </row>
    <row r="124" spans="1:6" ht="26.15" customHeight="1" x14ac:dyDescent="0.35">
      <c r="A124" s="19" t="s">
        <v>130</v>
      </c>
      <c r="B124" s="19"/>
      <c r="C124" s="32">
        <v>0</v>
      </c>
      <c r="D124" s="32"/>
      <c r="E124" s="32"/>
      <c r="F124" s="1">
        <v>0</v>
      </c>
    </row>
    <row r="125" spans="1:6" ht="26.15" customHeight="1" thickBot="1" x14ac:dyDescent="0.4">
      <c r="A125" s="25" t="s">
        <v>87</v>
      </c>
      <c r="B125" s="25"/>
      <c r="C125" s="35">
        <v>463102</v>
      </c>
      <c r="D125" s="35"/>
      <c r="E125" s="35"/>
      <c r="F125" s="3">
        <v>447515</v>
      </c>
    </row>
    <row r="126" spans="1:6" ht="39" customHeight="1" thickBot="1" x14ac:dyDescent="0.4">
      <c r="A126" s="36" t="s">
        <v>88</v>
      </c>
      <c r="B126" s="36"/>
      <c r="C126" s="37">
        <f>SUM(C106:C125)</f>
        <v>1380665</v>
      </c>
      <c r="D126" s="37"/>
      <c r="E126" s="37"/>
      <c r="F126" s="14">
        <f>SUM(F106:F125)</f>
        <v>1587352</v>
      </c>
    </row>
    <row r="127" spans="1:6" ht="52" customHeight="1" thickBot="1" x14ac:dyDescent="0.4">
      <c r="A127" s="20" t="s">
        <v>89</v>
      </c>
      <c r="B127" s="20"/>
      <c r="C127" s="37">
        <f>C104-C126</f>
        <v>583388</v>
      </c>
      <c r="D127" s="37"/>
      <c r="E127" s="37"/>
      <c r="F127" s="14">
        <f>F104-F126</f>
        <v>348350</v>
      </c>
    </row>
    <row r="128" spans="1:6" ht="26.15" customHeight="1" x14ac:dyDescent="0.35">
      <c r="A128" s="20" t="s">
        <v>90</v>
      </c>
      <c r="B128" s="20"/>
      <c r="C128" s="34"/>
      <c r="D128" s="34"/>
      <c r="E128" s="34"/>
      <c r="F128" s="2"/>
    </row>
    <row r="129" spans="1:6" ht="26.15" customHeight="1" x14ac:dyDescent="0.35">
      <c r="A129" s="25" t="s">
        <v>91</v>
      </c>
      <c r="B129" s="25"/>
      <c r="C129" s="23"/>
      <c r="D129" s="23"/>
      <c r="E129" s="23"/>
      <c r="F129" s="2"/>
    </row>
    <row r="130" spans="1:6" ht="26.15" customHeight="1" x14ac:dyDescent="0.35">
      <c r="A130" s="27" t="s">
        <v>92</v>
      </c>
      <c r="B130" s="27"/>
      <c r="C130" s="23">
        <v>0</v>
      </c>
      <c r="D130" s="23"/>
      <c r="E130" s="23"/>
      <c r="F130" s="2">
        <v>0</v>
      </c>
    </row>
    <row r="131" spans="1:6" x14ac:dyDescent="0.35">
      <c r="A131" s="27" t="s">
        <v>93</v>
      </c>
      <c r="B131" s="27"/>
      <c r="C131" s="23">
        <v>0</v>
      </c>
      <c r="D131" s="23"/>
      <c r="E131" s="23"/>
      <c r="F131" s="2">
        <v>0</v>
      </c>
    </row>
    <row r="132" spans="1:6" x14ac:dyDescent="0.35">
      <c r="A132" s="27" t="s">
        <v>94</v>
      </c>
      <c r="B132" s="27"/>
      <c r="C132" s="23">
        <v>0</v>
      </c>
      <c r="D132" s="23"/>
      <c r="E132" s="23"/>
      <c r="F132" s="2">
        <v>0</v>
      </c>
    </row>
    <row r="133" spans="1:6" ht="26.15" customHeight="1" x14ac:dyDescent="0.35">
      <c r="A133" s="25" t="s">
        <v>95</v>
      </c>
      <c r="B133" s="25"/>
      <c r="C133" s="32">
        <v>32944</v>
      </c>
      <c r="D133" s="23"/>
      <c r="E133" s="23"/>
      <c r="F133" s="2">
        <v>21809</v>
      </c>
    </row>
    <row r="134" spans="1:6" ht="39" customHeight="1" x14ac:dyDescent="0.35">
      <c r="A134" s="27" t="s">
        <v>96</v>
      </c>
      <c r="B134" s="27"/>
      <c r="C134" s="23"/>
      <c r="D134" s="23"/>
      <c r="E134" s="23"/>
      <c r="F134" s="2"/>
    </row>
    <row r="135" spans="1:6" ht="26.15" customHeight="1" x14ac:dyDescent="0.35">
      <c r="A135" s="33" t="s">
        <v>97</v>
      </c>
      <c r="B135" s="33"/>
      <c r="C135" s="23">
        <v>0</v>
      </c>
      <c r="D135" s="23"/>
      <c r="E135" s="23"/>
      <c r="F135" s="2">
        <v>0</v>
      </c>
    </row>
    <row r="136" spans="1:6" x14ac:dyDescent="0.35">
      <c r="A136" s="33" t="s">
        <v>98</v>
      </c>
      <c r="B136" s="33"/>
      <c r="C136" s="23">
        <v>0</v>
      </c>
      <c r="D136" s="23"/>
      <c r="E136" s="23"/>
      <c r="F136" s="2">
        <v>0</v>
      </c>
    </row>
    <row r="137" spans="1:6" ht="26.15" customHeight="1" x14ac:dyDescent="0.35">
      <c r="A137" s="33" t="s">
        <v>99</v>
      </c>
      <c r="B137" s="33"/>
      <c r="C137" s="23">
        <v>0</v>
      </c>
      <c r="D137" s="23"/>
      <c r="E137" s="23"/>
      <c r="F137" s="2">
        <v>0</v>
      </c>
    </row>
    <row r="138" spans="1:6" x14ac:dyDescent="0.35">
      <c r="A138" s="33" t="s">
        <v>100</v>
      </c>
      <c r="B138" s="33"/>
      <c r="C138" s="23">
        <v>0</v>
      </c>
      <c r="D138" s="23"/>
      <c r="E138" s="23"/>
      <c r="F138" s="2">
        <v>0</v>
      </c>
    </row>
    <row r="139" spans="1:6" ht="36.65" customHeight="1" x14ac:dyDescent="0.35">
      <c r="A139" s="22" t="s">
        <v>101</v>
      </c>
      <c r="B139" s="22"/>
      <c r="C139" s="23">
        <v>0</v>
      </c>
      <c r="D139" s="23"/>
      <c r="E139" s="23"/>
      <c r="F139" s="2">
        <v>0</v>
      </c>
    </row>
    <row r="140" spans="1:6" ht="33.65" customHeight="1" x14ac:dyDescent="0.35">
      <c r="A140" s="22" t="s">
        <v>102</v>
      </c>
      <c r="B140" s="22"/>
      <c r="C140" s="23">
        <v>0</v>
      </c>
      <c r="D140" s="23"/>
      <c r="E140" s="23"/>
      <c r="F140" s="2">
        <v>0</v>
      </c>
    </row>
    <row r="141" spans="1:6" ht="26.15" customHeight="1" x14ac:dyDescent="0.35">
      <c r="A141" s="27" t="s">
        <v>103</v>
      </c>
      <c r="B141" s="27"/>
      <c r="C141" s="23"/>
      <c r="D141" s="23"/>
      <c r="E141" s="23"/>
      <c r="F141" s="2"/>
    </row>
    <row r="142" spans="1:6" ht="26.15" customHeight="1" x14ac:dyDescent="0.35">
      <c r="A142" s="33" t="s">
        <v>97</v>
      </c>
      <c r="B142" s="33"/>
      <c r="C142" s="23">
        <v>0</v>
      </c>
      <c r="D142" s="23"/>
      <c r="E142" s="23"/>
      <c r="F142" s="2">
        <v>0</v>
      </c>
    </row>
    <row r="143" spans="1:6" x14ac:dyDescent="0.35">
      <c r="A143" s="33" t="s">
        <v>98</v>
      </c>
      <c r="B143" s="33"/>
      <c r="C143" s="23">
        <v>0</v>
      </c>
      <c r="D143" s="23"/>
      <c r="E143" s="23"/>
      <c r="F143" s="2">
        <v>0</v>
      </c>
    </row>
    <row r="144" spans="1:6" ht="26.15" customHeight="1" x14ac:dyDescent="0.35">
      <c r="A144" s="33" t="s">
        <v>99</v>
      </c>
      <c r="B144" s="33"/>
      <c r="C144" s="23">
        <v>0</v>
      </c>
      <c r="D144" s="23"/>
      <c r="E144" s="23"/>
      <c r="F144" s="2">
        <v>0</v>
      </c>
    </row>
    <row r="145" spans="1:6" x14ac:dyDescent="0.35">
      <c r="A145" s="33" t="s">
        <v>104</v>
      </c>
      <c r="B145" s="33"/>
      <c r="C145" s="23">
        <v>0</v>
      </c>
      <c r="D145" s="23"/>
      <c r="E145" s="23"/>
      <c r="F145" s="2">
        <v>0</v>
      </c>
    </row>
    <row r="146" spans="1:6" ht="26.15" customHeight="1" x14ac:dyDescent="0.35">
      <c r="A146" s="25" t="s">
        <v>105</v>
      </c>
      <c r="B146" s="25"/>
      <c r="C146" s="23"/>
      <c r="D146" s="23"/>
      <c r="E146" s="23"/>
      <c r="F146" s="2"/>
    </row>
    <row r="147" spans="1:6" ht="26.15" customHeight="1" x14ac:dyDescent="0.35">
      <c r="A147" s="27" t="s">
        <v>92</v>
      </c>
      <c r="B147" s="27"/>
      <c r="C147" s="23">
        <v>0</v>
      </c>
      <c r="D147" s="23"/>
      <c r="E147" s="23"/>
      <c r="F147" s="2">
        <v>0</v>
      </c>
    </row>
    <row r="148" spans="1:6" x14ac:dyDescent="0.35">
      <c r="A148" s="27" t="s">
        <v>93</v>
      </c>
      <c r="B148" s="27"/>
      <c r="C148" s="23">
        <v>0</v>
      </c>
      <c r="D148" s="23"/>
      <c r="E148" s="23"/>
      <c r="F148" s="2">
        <v>0</v>
      </c>
    </row>
    <row r="149" spans="1:6" ht="26.15" customHeight="1" x14ac:dyDescent="0.35">
      <c r="A149" s="27" t="s">
        <v>106</v>
      </c>
      <c r="B149" s="27"/>
      <c r="C149" s="23">
        <v>0</v>
      </c>
      <c r="D149" s="23"/>
      <c r="E149" s="23"/>
      <c r="F149" s="2">
        <v>0</v>
      </c>
    </row>
    <row r="150" spans="1:6" x14ac:dyDescent="0.35">
      <c r="A150" s="27" t="s">
        <v>107</v>
      </c>
      <c r="B150" s="27"/>
      <c r="C150" s="32">
        <v>-2473</v>
      </c>
      <c r="D150" s="32"/>
      <c r="E150" s="32"/>
      <c r="F150" s="2">
        <v>-2848</v>
      </c>
    </row>
    <row r="151" spans="1:6" ht="26.15" customHeight="1" thickBot="1" x14ac:dyDescent="0.4">
      <c r="A151" s="25" t="s">
        <v>108</v>
      </c>
      <c r="B151" s="25"/>
      <c r="C151" s="24">
        <v>0</v>
      </c>
      <c r="D151" s="24"/>
      <c r="E151" s="24"/>
      <c r="F151" s="13">
        <v>0</v>
      </c>
    </row>
    <row r="152" spans="1:6" ht="52" customHeight="1" thickBot="1" x14ac:dyDescent="0.4">
      <c r="A152" s="20" t="s">
        <v>109</v>
      </c>
      <c r="B152" s="20"/>
      <c r="C152" s="31">
        <f>SUM(C130:C151)</f>
        <v>30471</v>
      </c>
      <c r="D152" s="31"/>
      <c r="E152" s="31"/>
      <c r="F152" s="15">
        <f>SUM(F130:F151)</f>
        <v>18961</v>
      </c>
    </row>
    <row r="153" spans="1:6" ht="39" customHeight="1" thickTop="1" x14ac:dyDescent="0.35">
      <c r="A153" s="20" t="s">
        <v>110</v>
      </c>
      <c r="B153" s="20"/>
      <c r="C153" s="26"/>
      <c r="D153" s="26"/>
      <c r="E153" s="26"/>
      <c r="F153" s="2"/>
    </row>
    <row r="154" spans="1:6" x14ac:dyDescent="0.35">
      <c r="A154" s="25" t="s">
        <v>111</v>
      </c>
      <c r="B154" s="25"/>
      <c r="C154" s="23"/>
      <c r="D154" s="23"/>
      <c r="E154" s="23"/>
      <c r="F154" s="2"/>
    </row>
    <row r="155" spans="1:6" x14ac:dyDescent="0.35">
      <c r="A155" s="27" t="s">
        <v>112</v>
      </c>
      <c r="B155" s="27"/>
      <c r="C155" s="23">
        <v>0</v>
      </c>
      <c r="D155" s="23"/>
      <c r="E155" s="23"/>
      <c r="F155" s="2">
        <v>0</v>
      </c>
    </row>
    <row r="156" spans="1:6" ht="52" customHeight="1" x14ac:dyDescent="0.35">
      <c r="A156" s="22" t="s">
        <v>113</v>
      </c>
      <c r="B156" s="22"/>
      <c r="C156" s="23">
        <v>0</v>
      </c>
      <c r="D156" s="23"/>
      <c r="E156" s="23"/>
      <c r="F156" s="2">
        <v>0</v>
      </c>
    </row>
    <row r="157" spans="1:6" ht="52" customHeight="1" x14ac:dyDescent="0.35">
      <c r="A157" s="22" t="s">
        <v>114</v>
      </c>
      <c r="B157" s="22"/>
      <c r="C157" s="23">
        <v>0</v>
      </c>
      <c r="D157" s="23"/>
      <c r="E157" s="23"/>
      <c r="F157" s="2">
        <v>0</v>
      </c>
    </row>
    <row r="158" spans="1:6" x14ac:dyDescent="0.35">
      <c r="A158" s="25" t="s">
        <v>115</v>
      </c>
      <c r="B158" s="25"/>
      <c r="C158" s="23"/>
      <c r="D158" s="23"/>
      <c r="E158" s="23"/>
      <c r="F158" s="2"/>
    </row>
    <row r="159" spans="1:6" x14ac:dyDescent="0.35">
      <c r="A159" s="27" t="s">
        <v>112</v>
      </c>
      <c r="B159" s="27"/>
      <c r="C159" s="23">
        <v>0</v>
      </c>
      <c r="D159" s="23"/>
      <c r="E159" s="23"/>
      <c r="F159" s="2">
        <v>0</v>
      </c>
    </row>
    <row r="160" spans="1:6" ht="52" customHeight="1" x14ac:dyDescent="0.35">
      <c r="A160" s="22" t="s">
        <v>113</v>
      </c>
      <c r="B160" s="22"/>
      <c r="C160" s="23">
        <v>0</v>
      </c>
      <c r="D160" s="23"/>
      <c r="E160" s="23"/>
      <c r="F160" s="2">
        <v>0</v>
      </c>
    </row>
    <row r="161" spans="1:6" ht="28.5" customHeight="1" thickBot="1" x14ac:dyDescent="0.4">
      <c r="A161" s="22" t="s">
        <v>114</v>
      </c>
      <c r="B161" s="22"/>
      <c r="C161" s="24">
        <v>0</v>
      </c>
      <c r="D161" s="24"/>
      <c r="E161" s="24"/>
      <c r="F161" s="13">
        <v>0</v>
      </c>
    </row>
    <row r="162" spans="1:6" ht="35.15" customHeight="1" thickBot="1" x14ac:dyDescent="0.4">
      <c r="A162" s="28" t="s">
        <v>116</v>
      </c>
      <c r="B162" s="28"/>
      <c r="C162" s="29">
        <v>0</v>
      </c>
      <c r="D162" s="29"/>
      <c r="E162" s="29"/>
      <c r="F162" s="16">
        <v>0</v>
      </c>
    </row>
    <row r="163" spans="1:6" ht="24" customHeight="1" thickTop="1" thickBot="1" x14ac:dyDescent="0.4">
      <c r="A163" s="20" t="s">
        <v>117</v>
      </c>
      <c r="B163" s="20"/>
      <c r="C163" s="30">
        <f>C127+C152</f>
        <v>613859</v>
      </c>
      <c r="D163" s="30"/>
      <c r="E163" s="30"/>
      <c r="F163" s="10">
        <f>F127+F152</f>
        <v>367311</v>
      </c>
    </row>
    <row r="164" spans="1:6" ht="17.149999999999999" customHeight="1" thickTop="1" x14ac:dyDescent="0.35">
      <c r="A164" s="25" t="s">
        <v>118</v>
      </c>
      <c r="B164" s="25"/>
      <c r="C164" s="26"/>
      <c r="D164" s="26"/>
      <c r="E164" s="26"/>
      <c r="F164" s="2"/>
    </row>
    <row r="165" spans="1:6" x14ac:dyDescent="0.35">
      <c r="A165" s="27" t="s">
        <v>119</v>
      </c>
      <c r="B165" s="27"/>
      <c r="C165" s="23">
        <v>201734</v>
      </c>
      <c r="D165" s="23"/>
      <c r="E165" s="23"/>
      <c r="F165" s="1">
        <v>207705</v>
      </c>
    </row>
    <row r="166" spans="1:6" x14ac:dyDescent="0.35">
      <c r="A166" s="27" t="s">
        <v>120</v>
      </c>
      <c r="B166" s="27"/>
      <c r="C166" s="23">
        <v>0</v>
      </c>
      <c r="D166" s="23"/>
      <c r="E166" s="23"/>
      <c r="F166" s="2">
        <v>0</v>
      </c>
    </row>
    <row r="167" spans="1:6" x14ac:dyDescent="0.35">
      <c r="A167" s="22" t="s">
        <v>121</v>
      </c>
      <c r="B167" s="22"/>
      <c r="C167" s="23">
        <v>0</v>
      </c>
      <c r="D167" s="23"/>
      <c r="E167" s="23"/>
      <c r="F167" s="2">
        <v>0</v>
      </c>
    </row>
    <row r="168" spans="1:6" ht="20.5" customHeight="1" x14ac:dyDescent="0.35">
      <c r="A168" s="22" t="s">
        <v>122</v>
      </c>
      <c r="B168" s="22"/>
      <c r="C168" s="23">
        <v>0</v>
      </c>
      <c r="D168" s="23"/>
      <c r="E168" s="23"/>
      <c r="F168" s="2">
        <v>0</v>
      </c>
    </row>
    <row r="169" spans="1:6" ht="18" customHeight="1" thickBot="1" x14ac:dyDescent="0.4">
      <c r="A169" s="22" t="s">
        <v>123</v>
      </c>
      <c r="B169" s="22"/>
      <c r="C169" s="24">
        <v>0</v>
      </c>
      <c r="D169" s="24"/>
      <c r="E169" s="24"/>
      <c r="F169" s="13">
        <v>0</v>
      </c>
    </row>
    <row r="170" spans="1:6" ht="20.5" customHeight="1" thickBot="1" x14ac:dyDescent="0.4">
      <c r="A170" s="20" t="s">
        <v>124</v>
      </c>
      <c r="B170" s="20"/>
      <c r="C170" s="21">
        <f>C163-C165</f>
        <v>412125</v>
      </c>
      <c r="D170" s="21"/>
      <c r="E170" s="21"/>
      <c r="F170" s="10">
        <f>F163-F165</f>
        <v>159606</v>
      </c>
    </row>
    <row r="171" spans="1:6" ht="15" thickTop="1" x14ac:dyDescent="0.35"/>
  </sheetData>
  <mergeCells count="300">
    <mergeCell ref="C166:E166"/>
    <mergeCell ref="C123:E123"/>
    <mergeCell ref="C124:E124"/>
    <mergeCell ref="A5:B5"/>
    <mergeCell ref="C5:E5"/>
    <mergeCell ref="A6:B6"/>
    <mergeCell ref="C6:E6"/>
    <mergeCell ref="A7:B7"/>
    <mergeCell ref="C7:E7"/>
    <mergeCell ref="A12:B12"/>
    <mergeCell ref="C12:E12"/>
    <mergeCell ref="A13:B13"/>
    <mergeCell ref="C13:E13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:F1"/>
    <mergeCell ref="A2:B2"/>
    <mergeCell ref="C2:E2"/>
    <mergeCell ref="A3:B3"/>
    <mergeCell ref="C3:E3"/>
    <mergeCell ref="B4:D4"/>
    <mergeCell ref="E4:F4"/>
    <mergeCell ref="A11:B11"/>
    <mergeCell ref="C11:E11"/>
    <mergeCell ref="A9:B9"/>
    <mergeCell ref="C9:E9"/>
    <mergeCell ref="A10:B10"/>
    <mergeCell ref="C10:E10"/>
    <mergeCell ref="A8:B8"/>
    <mergeCell ref="C8:E8"/>
    <mergeCell ref="A23:B23"/>
    <mergeCell ref="C23:E23"/>
    <mergeCell ref="A24:B24"/>
    <mergeCell ref="C24:E24"/>
    <mergeCell ref="A25:B25"/>
    <mergeCell ref="C25:E25"/>
    <mergeCell ref="A20:B20"/>
    <mergeCell ref="C20:E20"/>
    <mergeCell ref="A21:B21"/>
    <mergeCell ref="C21:E21"/>
    <mergeCell ref="A22:B22"/>
    <mergeCell ref="C22:E22"/>
    <mergeCell ref="A29:B29"/>
    <mergeCell ref="C29:E29"/>
    <mergeCell ref="A30:C30"/>
    <mergeCell ref="E30:F30"/>
    <mergeCell ref="A31:B31"/>
    <mergeCell ref="C31:E31"/>
    <mergeCell ref="A26:B26"/>
    <mergeCell ref="C26:E26"/>
    <mergeCell ref="A27:B27"/>
    <mergeCell ref="C27:E27"/>
    <mergeCell ref="A28:B28"/>
    <mergeCell ref="C28:E28"/>
    <mergeCell ref="A35:B35"/>
    <mergeCell ref="C35:E35"/>
    <mergeCell ref="A36:B36"/>
    <mergeCell ref="C36:E36"/>
    <mergeCell ref="A37:B37"/>
    <mergeCell ref="C37:E37"/>
    <mergeCell ref="A32:B32"/>
    <mergeCell ref="C32:E32"/>
    <mergeCell ref="A33:B33"/>
    <mergeCell ref="C33:E33"/>
    <mergeCell ref="A34:B34"/>
    <mergeCell ref="C34:E34"/>
    <mergeCell ref="A41:B41"/>
    <mergeCell ref="C41:E41"/>
    <mergeCell ref="A42:B42"/>
    <mergeCell ref="C42:E42"/>
    <mergeCell ref="A43:B43"/>
    <mergeCell ref="C43:E43"/>
    <mergeCell ref="A38:B38"/>
    <mergeCell ref="C38:E38"/>
    <mergeCell ref="A39:B39"/>
    <mergeCell ref="C39:E39"/>
    <mergeCell ref="A40:B40"/>
    <mergeCell ref="C40:E40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53:B53"/>
    <mergeCell ref="C53:E53"/>
    <mergeCell ref="A54:B54"/>
    <mergeCell ref="C54:E54"/>
    <mergeCell ref="A55:B55"/>
    <mergeCell ref="C55:E55"/>
    <mergeCell ref="A50:B50"/>
    <mergeCell ref="C50:E50"/>
    <mergeCell ref="A51:B51"/>
    <mergeCell ref="C51:E51"/>
    <mergeCell ref="A52:B52"/>
    <mergeCell ref="C52:E52"/>
    <mergeCell ref="A59:B59"/>
    <mergeCell ref="C59:E59"/>
    <mergeCell ref="A60:B60"/>
    <mergeCell ref="C60:E60"/>
    <mergeCell ref="A61:B61"/>
    <mergeCell ref="C61:E61"/>
    <mergeCell ref="A56:B56"/>
    <mergeCell ref="C56:E56"/>
    <mergeCell ref="A57:B57"/>
    <mergeCell ref="C57:E57"/>
    <mergeCell ref="A58:B58"/>
    <mergeCell ref="C58:E58"/>
    <mergeCell ref="A65:B65"/>
    <mergeCell ref="C65:E65"/>
    <mergeCell ref="A66:B66"/>
    <mergeCell ref="C66:E66"/>
    <mergeCell ref="A67:B67"/>
    <mergeCell ref="C67:E67"/>
    <mergeCell ref="A62:B62"/>
    <mergeCell ref="C62:E62"/>
    <mergeCell ref="A63:B63"/>
    <mergeCell ref="C63:E63"/>
    <mergeCell ref="A64:B64"/>
    <mergeCell ref="C64:E64"/>
    <mergeCell ref="A71:B71"/>
    <mergeCell ref="C71:E71"/>
    <mergeCell ref="A72:B72"/>
    <mergeCell ref="C72:E72"/>
    <mergeCell ref="A73:B73"/>
    <mergeCell ref="C73:E73"/>
    <mergeCell ref="A68:B68"/>
    <mergeCell ref="C68:E68"/>
    <mergeCell ref="A69:B69"/>
    <mergeCell ref="C69:E69"/>
    <mergeCell ref="A70:B70"/>
    <mergeCell ref="C70:E70"/>
    <mergeCell ref="A97:B97"/>
    <mergeCell ref="C97:E97"/>
    <mergeCell ref="A98:B98"/>
    <mergeCell ref="C98:E98"/>
    <mergeCell ref="A99:B99"/>
    <mergeCell ref="C99:E99"/>
    <mergeCell ref="A74:B94"/>
    <mergeCell ref="C74:E94"/>
    <mergeCell ref="F74:F94"/>
    <mergeCell ref="A95:B95"/>
    <mergeCell ref="C95:E95"/>
    <mergeCell ref="A96:C96"/>
    <mergeCell ref="E96:F96"/>
    <mergeCell ref="A103:B103"/>
    <mergeCell ref="C103:E103"/>
    <mergeCell ref="A102:B102"/>
    <mergeCell ref="C102:E102"/>
    <mergeCell ref="A104:B104"/>
    <mergeCell ref="C104:E104"/>
    <mergeCell ref="A100:B100"/>
    <mergeCell ref="C100:E100"/>
    <mergeCell ref="A101:B101"/>
    <mergeCell ref="C101:E101"/>
    <mergeCell ref="A108:B108"/>
    <mergeCell ref="C108:E108"/>
    <mergeCell ref="A109:B109"/>
    <mergeCell ref="C109:E109"/>
    <mergeCell ref="A110:B110"/>
    <mergeCell ref="C110:E110"/>
    <mergeCell ref="A105:B105"/>
    <mergeCell ref="C105:E105"/>
    <mergeCell ref="A106:B106"/>
    <mergeCell ref="C106:E106"/>
    <mergeCell ref="A107:B107"/>
    <mergeCell ref="C107:E107"/>
    <mergeCell ref="A114:B114"/>
    <mergeCell ref="C114:E114"/>
    <mergeCell ref="A115:B115"/>
    <mergeCell ref="C115:E115"/>
    <mergeCell ref="A116:B116"/>
    <mergeCell ref="C116:E116"/>
    <mergeCell ref="A111:B111"/>
    <mergeCell ref="C111:E111"/>
    <mergeCell ref="A112:B112"/>
    <mergeCell ref="C112:E112"/>
    <mergeCell ref="A113:B113"/>
    <mergeCell ref="C113:E113"/>
    <mergeCell ref="A120:B120"/>
    <mergeCell ref="C120:E120"/>
    <mergeCell ref="A121:B121"/>
    <mergeCell ref="C121:E121"/>
    <mergeCell ref="A122:B122"/>
    <mergeCell ref="C122:E122"/>
    <mergeCell ref="A117:B117"/>
    <mergeCell ref="C117:E117"/>
    <mergeCell ref="A118:B118"/>
    <mergeCell ref="C118:E118"/>
    <mergeCell ref="A119:B119"/>
    <mergeCell ref="C119:E119"/>
    <mergeCell ref="A128:B128"/>
    <mergeCell ref="C128:E128"/>
    <mergeCell ref="A129:B129"/>
    <mergeCell ref="C129:E129"/>
    <mergeCell ref="A130:B130"/>
    <mergeCell ref="C130:E130"/>
    <mergeCell ref="A125:B125"/>
    <mergeCell ref="C125:E125"/>
    <mergeCell ref="A126:B126"/>
    <mergeCell ref="C126:E126"/>
    <mergeCell ref="A127:B127"/>
    <mergeCell ref="C127:E127"/>
    <mergeCell ref="A134:B134"/>
    <mergeCell ref="C134:E134"/>
    <mergeCell ref="A135:B135"/>
    <mergeCell ref="C135:E135"/>
    <mergeCell ref="A136:B136"/>
    <mergeCell ref="C136:E136"/>
    <mergeCell ref="A131:B131"/>
    <mergeCell ref="C131:E131"/>
    <mergeCell ref="A132:B132"/>
    <mergeCell ref="C132:E132"/>
    <mergeCell ref="A133:B133"/>
    <mergeCell ref="C133:E133"/>
    <mergeCell ref="A140:B140"/>
    <mergeCell ref="C140:E140"/>
    <mergeCell ref="A141:B141"/>
    <mergeCell ref="C141:E141"/>
    <mergeCell ref="A142:B142"/>
    <mergeCell ref="C142:E142"/>
    <mergeCell ref="A137:B137"/>
    <mergeCell ref="C137:E137"/>
    <mergeCell ref="A138:B138"/>
    <mergeCell ref="C138:E138"/>
    <mergeCell ref="A139:B139"/>
    <mergeCell ref="C139:E139"/>
    <mergeCell ref="A146:B146"/>
    <mergeCell ref="C146:E146"/>
    <mergeCell ref="A147:B147"/>
    <mergeCell ref="C147:E147"/>
    <mergeCell ref="A148:B148"/>
    <mergeCell ref="C148:E148"/>
    <mergeCell ref="A143:B143"/>
    <mergeCell ref="C143:E143"/>
    <mergeCell ref="A144:B144"/>
    <mergeCell ref="C144:E144"/>
    <mergeCell ref="A145:B145"/>
    <mergeCell ref="C145:E145"/>
    <mergeCell ref="A152:B152"/>
    <mergeCell ref="C152:E152"/>
    <mergeCell ref="A153:B153"/>
    <mergeCell ref="C153:E153"/>
    <mergeCell ref="A154:B154"/>
    <mergeCell ref="C154:E154"/>
    <mergeCell ref="A149:B149"/>
    <mergeCell ref="C149:E149"/>
    <mergeCell ref="A150:B150"/>
    <mergeCell ref="C150:E150"/>
    <mergeCell ref="A151:B151"/>
    <mergeCell ref="C151:E151"/>
    <mergeCell ref="C159:E159"/>
    <mergeCell ref="A160:B160"/>
    <mergeCell ref="C160:E160"/>
    <mergeCell ref="A155:B155"/>
    <mergeCell ref="C155:E155"/>
    <mergeCell ref="A156:B156"/>
    <mergeCell ref="C156:E156"/>
    <mergeCell ref="A157:B157"/>
    <mergeCell ref="C157:E157"/>
    <mergeCell ref="A123:B123"/>
    <mergeCell ref="A124:B124"/>
    <mergeCell ref="A170:B170"/>
    <mergeCell ref="C170:E170"/>
    <mergeCell ref="A167:B167"/>
    <mergeCell ref="C167:E167"/>
    <mergeCell ref="A168:B168"/>
    <mergeCell ref="C168:E168"/>
    <mergeCell ref="A169:B169"/>
    <mergeCell ref="C169:E169"/>
    <mergeCell ref="A164:B164"/>
    <mergeCell ref="C164:E164"/>
    <mergeCell ref="A165:B165"/>
    <mergeCell ref="A166:B166"/>
    <mergeCell ref="C165:E165"/>
    <mergeCell ref="A161:B161"/>
    <mergeCell ref="C161:E161"/>
    <mergeCell ref="A162:B162"/>
    <mergeCell ref="C162:E162"/>
    <mergeCell ref="A163:B163"/>
    <mergeCell ref="C163:E163"/>
    <mergeCell ref="A158:B158"/>
    <mergeCell ref="C158:E158"/>
    <mergeCell ref="A159:B159"/>
  </mergeCells>
  <pageMargins left="0.23622047244094491" right="0.23622047244094491" top="0.15748031496062992" bottom="0.15748031496062992" header="0.31496062992125984" footer="0.31496062992125984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4741e8-18a2-4ca9-88e7-ac76ae87c850">64327W7UWNY7-1546286058-128975</_dlc_DocId>
    <lcf76f155ced4ddcb4097134ff3c332f xmlns="5efee2ad-3592-4bb7-a781-7c301812de54">
      <Terms xmlns="http://schemas.microsoft.com/office/infopath/2007/PartnerControls"/>
    </lcf76f155ced4ddcb4097134ff3c332f>
    <TaxCatchAll xmlns="114741e8-18a2-4ca9-88e7-ac76ae87c850" xsi:nil="true"/>
    <_dlc_DocIdUrl xmlns="114741e8-18a2-4ca9-88e7-ac76ae87c850">
      <Url>https://istituzioneveneziana.sharepoint.com/sites/DOC/_layouts/15/DocIdRedir.aspx?ID=64327W7UWNY7-1546286058-128975</Url>
      <Description>64327W7UWNY7-1546286058-128975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8F067F-93E3-4965-9626-D22E07CEC916}">
  <ds:schemaRefs>
    <ds:schemaRef ds:uri="http://schemas.microsoft.com/office/2006/metadata/properties"/>
    <ds:schemaRef ds:uri="http://schemas.microsoft.com/office/infopath/2007/PartnerControls"/>
    <ds:schemaRef ds:uri="114741e8-18a2-4ca9-88e7-ac76ae87c850"/>
    <ds:schemaRef ds:uri="5efee2ad-3592-4bb7-a781-7c301812de54"/>
  </ds:schemaRefs>
</ds:datastoreItem>
</file>

<file path=customXml/itemProps2.xml><?xml version="1.0" encoding="utf-8"?>
<ds:datastoreItem xmlns:ds="http://schemas.openxmlformats.org/officeDocument/2006/customXml" ds:itemID="{F23732C1-4ABD-402D-8B41-9C8A697B6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741e8-18a2-4ca9-88e7-ac76ae87c850"/>
    <ds:schemaRef ds:uri="5efee2ad-3592-4bb7-a781-7c301812d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458508-D18C-423C-A243-0D12CCD344F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0DD8A79-A265-4205-9372-1DCD020DBE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Zampieri - Istituzione Veneziana</dc:creator>
  <cp:lastModifiedBy>Andrea Zampieri - Istituzione Veneziana</cp:lastModifiedBy>
  <cp:lastPrinted>2024-09-16T09:27:00Z</cp:lastPrinted>
  <dcterms:created xsi:type="dcterms:W3CDTF">2024-02-19T10:14:24Z</dcterms:created>
  <dcterms:modified xsi:type="dcterms:W3CDTF">2025-06-05T08:24:42Z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0x01010072328CB9D32006448A495B5CD5E8EB28</vt:lpwstr>
  </property>
  <property fmtid="{D5CDD505-2E9C-101B-9397-08002B2CF9AE}" pid="4" name="_dlc_DocIdItemGuid">
    <vt:lpwstr>83b99a57-1c9e-49ee-beea-54c0a019a0d2</vt:lpwstr>
  </property>
</Properties>
</file>