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stituzioneveneziana-my.sharepoint.com/personal/andrea_zampieri_istituzioneveneziana_it/Documents/Desktop/bilancio previsione 2025/documenti pronti/"/>
    </mc:Choice>
  </mc:AlternateContent>
  <xr:revisionPtr revIDLastSave="98" documentId="13_ncr:1_{E4CED521-20BF-4DE1-A166-1708A41A6954}" xr6:coauthVersionLast="47" xr6:coauthVersionMax="47" xr10:uidLastSave="{7F44779B-3B1C-4F17-9E5A-3F0B7C2BE865}"/>
  <bookViews>
    <workbookView xWindow="-110" yWindow="-110" windowWidth="19420" windowHeight="10420" xr2:uid="{DEABB132-BDF2-4E7A-8FF0-CA856DF0BE17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6" i="1" l="1"/>
  <c r="B31" i="1"/>
  <c r="B20" i="1"/>
  <c r="B14" i="1"/>
  <c r="B9" i="1"/>
  <c r="D32" i="1"/>
  <c r="D31" i="1"/>
  <c r="D12" i="1"/>
  <c r="D9" i="1"/>
  <c r="B32" i="1" l="1"/>
  <c r="B39" i="1" s="1"/>
  <c r="B41" i="1" s="1"/>
  <c r="E7" i="1" l="1"/>
  <c r="C31" i="1"/>
  <c r="E30" i="1"/>
  <c r="C9" i="1"/>
  <c r="E20" i="1"/>
  <c r="E40" i="1"/>
  <c r="E10" i="1"/>
  <c r="E11" i="1"/>
  <c r="E12" i="1"/>
  <c r="E13" i="1"/>
  <c r="E15" i="1"/>
  <c r="E16" i="1"/>
  <c r="E17" i="1"/>
  <c r="E18" i="1"/>
  <c r="E19" i="1"/>
  <c r="E21" i="1"/>
  <c r="E22" i="1"/>
  <c r="E23" i="1"/>
  <c r="E24" i="1"/>
  <c r="E25" i="1"/>
  <c r="E27" i="1"/>
  <c r="E33" i="1"/>
  <c r="E34" i="1"/>
  <c r="E35" i="1"/>
  <c r="E36" i="1"/>
  <c r="E37" i="1"/>
  <c r="E38" i="1"/>
  <c r="E41" i="1"/>
  <c r="E3" i="1"/>
  <c r="E4" i="1"/>
  <c r="E5" i="1"/>
  <c r="E6" i="1"/>
  <c r="E26" i="1"/>
  <c r="C32" i="1" l="1"/>
  <c r="C39" i="1" s="1"/>
  <c r="E32" i="1"/>
  <c r="E14" i="1"/>
  <c r="E31" i="1"/>
  <c r="D42" i="1"/>
  <c r="E9" i="1"/>
  <c r="E39" i="1" l="1"/>
</calcChain>
</file>

<file path=xl/sharedStrings.xml><?xml version="1.0" encoding="utf-8"?>
<sst xmlns="http://schemas.openxmlformats.org/spreadsheetml/2006/main" count="45" uniqueCount="45">
  <si>
    <t>1) Ricavi delle vendite e prestazioni</t>
  </si>
  <si>
    <t>2) Incremento delle immobilizzazioni per lavori interni</t>
  </si>
  <si>
    <t>3) Contributi in conto esercizio</t>
  </si>
  <si>
    <t>4) Contributi in conto capitale</t>
  </si>
  <si>
    <t>5) Altri ricavi e proventi</t>
  </si>
  <si>
    <t>TOTALE - VALORE DELLA PRODUZIONE</t>
  </si>
  <si>
    <t>B) COSTI DELLA PRODUZIONE</t>
  </si>
  <si>
    <t>6) Acquisto di materie prime, sussidiarie, di consumo e merci</t>
  </si>
  <si>
    <t>7) Costi per servizi</t>
  </si>
  <si>
    <t>8) Costi per godimento beni di terzi</t>
  </si>
  <si>
    <t>9) Costi del personale</t>
  </si>
  <si>
    <t xml:space="preserve">       a) Salari e stipendi</t>
  </si>
  <si>
    <t xml:space="preserve">       b) Oneri sociali</t>
  </si>
  <si>
    <t xml:space="preserve">       c) Trattamento di fine rapporto</t>
  </si>
  <si>
    <t xml:space="preserve">       d) IRAP metodo retributivo</t>
  </si>
  <si>
    <t xml:space="preserve">       e) Altri costi</t>
  </si>
  <si>
    <t>10) Ammortamenti e svalutazioni</t>
  </si>
  <si>
    <t xml:space="preserve">       a) Ammortamento immobilizzazioni immateriali</t>
  </si>
  <si>
    <t xml:space="preserve">       b) Ammortamento immobilizzazioni materiali</t>
  </si>
  <si>
    <t xml:space="preserve">       c) Altre svalutazione delle immobilizzazioni</t>
  </si>
  <si>
    <t xml:space="preserve">       d) Svalutazioni dei crediti compresi nell'attivo  circolante e delle disp. liquide </t>
  </si>
  <si>
    <t xml:space="preserve">11) Variazione delle rimanenze di materie prime, sussidiarie, di consumo e merci   </t>
  </si>
  <si>
    <t>12) Accantonamenti per rischi</t>
  </si>
  <si>
    <t>13) Accantonamenti diversi</t>
  </si>
  <si>
    <t>14) Oneri diversi di gestione</t>
  </si>
  <si>
    <t>TOTALE - COSTI DELLA PRODUZIONE</t>
  </si>
  <si>
    <t>DIFFERENZA TRA VALORE E COSTI DELLA PRODUZIONE (A-B)</t>
  </si>
  <si>
    <t>15) Proventi da partecipazione</t>
  </si>
  <si>
    <t>16) Proventi finanziari</t>
  </si>
  <si>
    <t>17) Interessi ed altri oneri finanziari</t>
  </si>
  <si>
    <t>C) - RISULTATO DELL'AREA FINANZIARIA</t>
  </si>
  <si>
    <t>18) Rivalutazioni</t>
  </si>
  <si>
    <t>19) Svalutazioni</t>
  </si>
  <si>
    <t>RISULTATO PRIMA DELLE IMPOSTE</t>
  </si>
  <si>
    <t>20) Imposte sul reddito di esercizio, correnti, differite ed anticipate</t>
  </si>
  <si>
    <t>A) VALORE DELLA PRODUZIONE</t>
  </si>
  <si>
    <t>BILANCIO DI ESERCIZIO 2023</t>
  </si>
  <si>
    <t>BILANCIO PREVISIONE 2024</t>
  </si>
  <si>
    <t>BILANCIO PREVISIONE 2025</t>
  </si>
  <si>
    <t>DIFFERENZE 2025-2024</t>
  </si>
  <si>
    <t>6) Altre rettifiche costi della produzione</t>
  </si>
  <si>
    <t>b) Utilizzo riserva vincolata per decisione degli amministratori</t>
  </si>
  <si>
    <t>21) Utile (perdita) di esercizio</t>
  </si>
  <si>
    <t>a) Accantonamenti a riserva vincolata per decisione degli amministratori</t>
  </si>
  <si>
    <t>BILANCIO ECONOMICO ANNUALE DI PREVISIONE ESERCIZIO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</si>
</sst>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name val="Calibri"/>
      <family val="2"/>
      <scheme val="minor"/>
    </font>
    <font>
      <b/>
      <i/>
      <sz val="9"/>
      <color theme="1"/>
      <name val="Times New Roman"/>
      <family val="1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164" fontId="0" fillId="2" borderId="4" xfId="0" applyNumberFormat="1" applyFill="1" applyBorder="1" applyAlignment="1">
      <alignment horizontal="center"/>
    </xf>
    <xf numFmtId="164" fontId="0" fillId="2" borderId="6" xfId="0" applyNumberFormat="1" applyFill="1" applyBorder="1" applyAlignment="1">
      <alignment horizontal="center"/>
    </xf>
    <xf numFmtId="164" fontId="1" fillId="2" borderId="8" xfId="0" applyNumberFormat="1" applyFont="1" applyFill="1" applyBorder="1" applyAlignment="1">
      <alignment horizontal="center"/>
    </xf>
    <xf numFmtId="164" fontId="0" fillId="2" borderId="10" xfId="0" applyNumberFormat="1" applyFill="1" applyBorder="1" applyAlignment="1">
      <alignment horizontal="center"/>
    </xf>
    <xf numFmtId="164" fontId="5" fillId="2" borderId="6" xfId="0" applyNumberFormat="1" applyFont="1" applyFill="1" applyBorder="1" applyAlignment="1">
      <alignment horizontal="center"/>
    </xf>
    <xf numFmtId="164" fontId="1" fillId="2" borderId="13" xfId="0" applyNumberFormat="1" applyFont="1" applyFill="1" applyBorder="1" applyAlignment="1">
      <alignment horizontal="center"/>
    </xf>
    <xf numFmtId="164" fontId="7" fillId="2" borderId="0" xfId="0" applyNumberFormat="1" applyFont="1" applyFill="1"/>
    <xf numFmtId="0" fontId="7" fillId="2" borderId="0" xfId="0" applyFont="1" applyFill="1"/>
    <xf numFmtId="0" fontId="0" fillId="2" borderId="0" xfId="0" applyFill="1"/>
    <xf numFmtId="164" fontId="5" fillId="2" borderId="4" xfId="0" applyNumberFormat="1" applyFont="1" applyFill="1" applyBorder="1" applyAlignment="1">
      <alignment horizontal="center"/>
    </xf>
    <xf numFmtId="164" fontId="0" fillId="2" borderId="0" xfId="0" applyNumberFormat="1" applyFill="1"/>
    <xf numFmtId="164" fontId="0" fillId="2" borderId="8" xfId="0" applyNumberFormat="1" applyFill="1" applyBorder="1" applyAlignment="1">
      <alignment horizontal="center"/>
    </xf>
    <xf numFmtId="0" fontId="6" fillId="2" borderId="14" xfId="0" applyFont="1" applyFill="1" applyBorder="1" applyAlignment="1">
      <alignment horizontal="left" wrapText="1"/>
    </xf>
    <xf numFmtId="164" fontId="0" fillId="2" borderId="0" xfId="0" applyNumberFormat="1" applyFill="1" applyAlignment="1">
      <alignment horizontal="center"/>
    </xf>
    <xf numFmtId="0" fontId="3" fillId="2" borderId="16" xfId="0" applyFont="1" applyFill="1" applyBorder="1" applyAlignment="1">
      <alignment vertical="center"/>
    </xf>
    <xf numFmtId="0" fontId="4" fillId="2" borderId="16" xfId="0" applyFont="1" applyFill="1" applyBorder="1"/>
    <xf numFmtId="0" fontId="4" fillId="2" borderId="17" xfId="0" applyFont="1" applyFill="1" applyBorder="1"/>
    <xf numFmtId="0" fontId="3" fillId="2" borderId="18" xfId="0" applyFont="1" applyFill="1" applyBorder="1" applyAlignment="1">
      <alignment vertical="center"/>
    </xf>
    <xf numFmtId="0" fontId="4" fillId="2" borderId="18" xfId="0" applyFont="1" applyFill="1" applyBorder="1"/>
    <xf numFmtId="0" fontId="2" fillId="2" borderId="1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164" fontId="1" fillId="2" borderId="2" xfId="0" applyNumberFormat="1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vertical="center"/>
    </xf>
    <xf numFmtId="0" fontId="4" fillId="2" borderId="3" xfId="0" applyFont="1" applyFill="1" applyBorder="1"/>
    <xf numFmtId="0" fontId="4" fillId="2" borderId="5" xfId="0" applyFont="1" applyFill="1" applyBorder="1"/>
    <xf numFmtId="0" fontId="3" fillId="2" borderId="7" xfId="0" applyFont="1" applyFill="1" applyBorder="1" applyAlignment="1">
      <alignment vertical="center"/>
    </xf>
    <xf numFmtId="0" fontId="3" fillId="2" borderId="9" xfId="0" applyFont="1" applyFill="1" applyBorder="1" applyAlignment="1">
      <alignment vertical="center"/>
    </xf>
    <xf numFmtId="0" fontId="4" fillId="2" borderId="3" xfId="0" applyFont="1" applyFill="1" applyBorder="1" applyAlignment="1">
      <alignment wrapText="1"/>
    </xf>
    <xf numFmtId="0" fontId="3" fillId="2" borderId="11" xfId="0" applyFont="1" applyFill="1" applyBorder="1" applyAlignment="1">
      <alignment vertical="center"/>
    </xf>
    <xf numFmtId="0" fontId="4" fillId="2" borderId="9" xfId="0" applyFont="1" applyFill="1" applyBorder="1"/>
    <xf numFmtId="0" fontId="4" fillId="2" borderId="7" xfId="0" applyFont="1" applyFill="1" applyBorder="1" applyAlignment="1">
      <alignment wrapText="1"/>
    </xf>
    <xf numFmtId="0" fontId="4" fillId="2" borderId="12" xfId="0" applyFont="1" applyFill="1" applyBorder="1" applyAlignment="1">
      <alignment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10" Type="http://schemas.openxmlformats.org/officeDocument/2006/relationships/customXml" Target="../customXml/item4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A791FE-BCEA-4852-AC04-C0F949A0D9DF}">
  <sheetPr>
    <pageSetUpPr fitToPage="1"/>
  </sheetPr>
  <dimension ref="A1:G493"/>
  <sheetViews>
    <sheetView tabSelected="1" zoomScale="80" zoomScaleNormal="80" workbookViewId="0">
      <selection activeCell="E41" sqref="A1:E41"/>
    </sheetView>
  </sheetViews>
  <sheetFormatPr defaultRowHeight="14.5" x14ac:dyDescent="0.35"/>
  <cols>
    <col min="1" max="1" width="67.7265625" style="9" customWidth="1"/>
    <col min="2" max="2" width="16.90625" style="9" customWidth="1"/>
    <col min="3" max="3" width="17.81640625" style="14" customWidth="1"/>
    <col min="4" max="4" width="15.7265625" style="14" customWidth="1"/>
    <col min="5" max="5" width="19.54296875" style="14" customWidth="1"/>
    <col min="6" max="6" width="13.1796875" style="9" bestFit="1" customWidth="1"/>
    <col min="7" max="7" width="14.7265625" style="9" bestFit="1" customWidth="1"/>
    <col min="8" max="16384" width="8.7265625" style="9"/>
  </cols>
  <sheetData>
    <row r="1" spans="1:7" ht="48" customHeight="1" x14ac:dyDescent="0.35">
      <c r="A1" s="20" t="s">
        <v>44</v>
      </c>
      <c r="B1" s="21" t="s">
        <v>36</v>
      </c>
      <c r="C1" s="22" t="s">
        <v>37</v>
      </c>
      <c r="D1" s="22" t="s">
        <v>38</v>
      </c>
      <c r="E1" s="22" t="s">
        <v>39</v>
      </c>
    </row>
    <row r="2" spans="1:7" ht="26.25" customHeight="1" x14ac:dyDescent="0.35">
      <c r="A2" s="23" t="s">
        <v>35</v>
      </c>
      <c r="B2" s="15"/>
      <c r="C2" s="1"/>
      <c r="D2" s="1"/>
      <c r="E2" s="1"/>
    </row>
    <row r="3" spans="1:7" x14ac:dyDescent="0.35">
      <c r="A3" s="24" t="s">
        <v>0</v>
      </c>
      <c r="B3" s="2">
        <v>1879743</v>
      </c>
      <c r="C3" s="1">
        <v>1837529</v>
      </c>
      <c r="D3" s="1">
        <v>1829296</v>
      </c>
      <c r="E3" s="2">
        <f t="shared" ref="E3:E6" si="0">D3-C3</f>
        <v>-8233</v>
      </c>
    </row>
    <row r="4" spans="1:7" x14ac:dyDescent="0.35">
      <c r="A4" s="24" t="s">
        <v>1</v>
      </c>
      <c r="B4" s="16"/>
      <c r="C4" s="1"/>
      <c r="D4" s="1"/>
      <c r="E4" s="2">
        <f t="shared" si="0"/>
        <v>0</v>
      </c>
    </row>
    <row r="5" spans="1:7" x14ac:dyDescent="0.35">
      <c r="A5" s="24" t="s">
        <v>2</v>
      </c>
      <c r="B5" s="16"/>
      <c r="C5" s="1"/>
      <c r="D5" s="1"/>
      <c r="E5" s="2">
        <f t="shared" si="0"/>
        <v>0</v>
      </c>
    </row>
    <row r="6" spans="1:7" x14ac:dyDescent="0.35">
      <c r="A6" s="24" t="s">
        <v>3</v>
      </c>
      <c r="B6" s="16"/>
      <c r="C6" s="1"/>
      <c r="D6" s="1"/>
      <c r="E6" s="2">
        <f t="shared" si="0"/>
        <v>0</v>
      </c>
    </row>
    <row r="7" spans="1:7" x14ac:dyDescent="0.35">
      <c r="A7" s="25" t="s">
        <v>4</v>
      </c>
      <c r="B7" s="2">
        <v>55959</v>
      </c>
      <c r="C7" s="2">
        <v>57468</v>
      </c>
      <c r="D7" s="2">
        <v>0</v>
      </c>
      <c r="E7" s="2">
        <f>D7-C7</f>
        <v>-57468</v>
      </c>
    </row>
    <row r="8" spans="1:7" ht="15" thickBot="1" x14ac:dyDescent="0.4">
      <c r="A8" s="25" t="s">
        <v>40</v>
      </c>
      <c r="B8" s="17"/>
      <c r="C8" s="2"/>
      <c r="D8" s="2"/>
      <c r="E8" s="2"/>
      <c r="F8" s="7"/>
    </row>
    <row r="9" spans="1:7" ht="28.5" customHeight="1" thickBot="1" x14ac:dyDescent="0.4">
      <c r="A9" s="26" t="s">
        <v>5</v>
      </c>
      <c r="B9" s="3">
        <f>SUM(B3:B8)</f>
        <v>1935702</v>
      </c>
      <c r="C9" s="3">
        <f>SUM(C3:C8)</f>
        <v>1894997</v>
      </c>
      <c r="D9" s="3">
        <f>SUM(D3:D8)</f>
        <v>1829296</v>
      </c>
      <c r="E9" s="2">
        <f t="shared" ref="E9:E41" si="1">D9-C9</f>
        <v>-65701</v>
      </c>
      <c r="F9" s="8"/>
    </row>
    <row r="10" spans="1:7" ht="32.25" customHeight="1" x14ac:dyDescent="0.35">
      <c r="A10" s="27" t="s">
        <v>6</v>
      </c>
      <c r="B10" s="18"/>
      <c r="C10" s="4"/>
      <c r="D10" s="4"/>
      <c r="E10" s="2">
        <f t="shared" si="1"/>
        <v>0</v>
      </c>
      <c r="F10" s="8"/>
    </row>
    <row r="11" spans="1:7" ht="16.5" customHeight="1" x14ac:dyDescent="0.35">
      <c r="A11" s="28" t="s">
        <v>7</v>
      </c>
      <c r="B11" s="2">
        <v>2007</v>
      </c>
      <c r="C11" s="1">
        <v>2000</v>
      </c>
      <c r="D11" s="1">
        <v>1000</v>
      </c>
      <c r="E11" s="2">
        <f t="shared" si="1"/>
        <v>-1000</v>
      </c>
      <c r="F11" s="8"/>
      <c r="G11" s="11"/>
    </row>
    <row r="12" spans="1:7" x14ac:dyDescent="0.35">
      <c r="A12" s="24" t="s">
        <v>8</v>
      </c>
      <c r="B12" s="2">
        <v>579611</v>
      </c>
      <c r="C12" s="1">
        <v>971927</v>
      </c>
      <c r="D12" s="1">
        <f>858307-40000</f>
        <v>818307</v>
      </c>
      <c r="E12" s="2">
        <f t="shared" si="1"/>
        <v>-153620</v>
      </c>
      <c r="F12" s="7"/>
    </row>
    <row r="13" spans="1:7" x14ac:dyDescent="0.35">
      <c r="A13" s="24" t="s">
        <v>9</v>
      </c>
      <c r="B13" s="2">
        <v>9007</v>
      </c>
      <c r="C13" s="1">
        <v>12000</v>
      </c>
      <c r="D13" s="1">
        <v>11000</v>
      </c>
      <c r="E13" s="2">
        <f t="shared" si="1"/>
        <v>-1000</v>
      </c>
      <c r="F13" s="7"/>
    </row>
    <row r="14" spans="1:7" x14ac:dyDescent="0.35">
      <c r="A14" s="24" t="s">
        <v>10</v>
      </c>
      <c r="B14" s="2">
        <f>225884+65943+500</f>
        <v>292327</v>
      </c>
      <c r="C14" s="10">
        <v>346706</v>
      </c>
      <c r="D14" s="10">
        <v>359189</v>
      </c>
      <c r="E14" s="2">
        <f>D14-C14</f>
        <v>12483</v>
      </c>
      <c r="F14" s="8"/>
    </row>
    <row r="15" spans="1:7" x14ac:dyDescent="0.35">
      <c r="A15" s="24" t="s">
        <v>11</v>
      </c>
      <c r="B15" s="2"/>
      <c r="C15" s="1"/>
      <c r="D15" s="1"/>
      <c r="E15" s="2">
        <f t="shared" si="1"/>
        <v>0</v>
      </c>
      <c r="F15" s="8"/>
    </row>
    <row r="16" spans="1:7" x14ac:dyDescent="0.35">
      <c r="A16" s="24" t="s">
        <v>12</v>
      </c>
      <c r="B16" s="2"/>
      <c r="C16" s="1"/>
      <c r="D16" s="1"/>
      <c r="E16" s="2">
        <f t="shared" si="1"/>
        <v>0</v>
      </c>
      <c r="F16" s="7"/>
    </row>
    <row r="17" spans="1:6" x14ac:dyDescent="0.35">
      <c r="A17" s="24" t="s">
        <v>13</v>
      </c>
      <c r="B17" s="2"/>
      <c r="C17" s="1"/>
      <c r="D17" s="1"/>
      <c r="E17" s="2">
        <f t="shared" si="1"/>
        <v>0</v>
      </c>
      <c r="F17" s="8"/>
    </row>
    <row r="18" spans="1:6" x14ac:dyDescent="0.35">
      <c r="A18" s="24" t="s">
        <v>14</v>
      </c>
      <c r="B18" s="2"/>
      <c r="C18" s="1"/>
      <c r="D18" s="1"/>
      <c r="E18" s="2">
        <f t="shared" si="1"/>
        <v>0</v>
      </c>
      <c r="F18" s="7"/>
    </row>
    <row r="19" spans="1:6" x14ac:dyDescent="0.35">
      <c r="A19" s="24" t="s">
        <v>15</v>
      </c>
      <c r="B19" s="2"/>
      <c r="C19" s="1"/>
      <c r="D19" s="1"/>
      <c r="E19" s="2">
        <f t="shared" si="1"/>
        <v>0</v>
      </c>
      <c r="F19" s="8"/>
    </row>
    <row r="20" spans="1:6" x14ac:dyDescent="0.35">
      <c r="A20" s="24" t="s">
        <v>16</v>
      </c>
      <c r="B20" s="2">
        <f>1079+56514</f>
        <v>57593</v>
      </c>
      <c r="C20" s="1">
        <v>36000</v>
      </c>
      <c r="D20" s="1">
        <v>59800</v>
      </c>
      <c r="E20" s="2">
        <f t="shared" si="1"/>
        <v>23800</v>
      </c>
      <c r="F20" s="8"/>
    </row>
    <row r="21" spans="1:6" x14ac:dyDescent="0.35">
      <c r="A21" s="24" t="s">
        <v>17</v>
      </c>
      <c r="B21" s="16"/>
      <c r="C21" s="1"/>
      <c r="D21" s="1"/>
      <c r="E21" s="2">
        <f t="shared" si="1"/>
        <v>0</v>
      </c>
    </row>
    <row r="22" spans="1:6" x14ac:dyDescent="0.35">
      <c r="A22" s="24" t="s">
        <v>18</v>
      </c>
      <c r="B22" s="16"/>
      <c r="C22" s="1"/>
      <c r="D22" s="1"/>
      <c r="E22" s="2">
        <f t="shared" si="1"/>
        <v>0</v>
      </c>
    </row>
    <row r="23" spans="1:6" x14ac:dyDescent="0.35">
      <c r="A23" s="24" t="s">
        <v>19</v>
      </c>
      <c r="B23" s="16"/>
      <c r="C23" s="1"/>
      <c r="D23" s="1"/>
      <c r="E23" s="2">
        <f t="shared" si="1"/>
        <v>0</v>
      </c>
    </row>
    <row r="24" spans="1:6" ht="28.5" x14ac:dyDescent="0.35">
      <c r="A24" s="28" t="s">
        <v>20</v>
      </c>
      <c r="B24" s="2">
        <v>159292</v>
      </c>
      <c r="C24" s="1"/>
      <c r="D24" s="1"/>
      <c r="E24" s="2">
        <f t="shared" si="1"/>
        <v>0</v>
      </c>
    </row>
    <row r="25" spans="1:6" x14ac:dyDescent="0.35">
      <c r="A25" s="28" t="s">
        <v>21</v>
      </c>
      <c r="B25" s="2"/>
      <c r="C25" s="1"/>
      <c r="D25" s="1"/>
      <c r="E25" s="2">
        <f t="shared" si="1"/>
        <v>0</v>
      </c>
    </row>
    <row r="26" spans="1:6" x14ac:dyDescent="0.35">
      <c r="A26" s="24" t="s">
        <v>22</v>
      </c>
      <c r="B26" s="2"/>
      <c r="C26" s="1">
        <v>50000</v>
      </c>
      <c r="D26" s="1">
        <v>50000</v>
      </c>
      <c r="E26" s="2">
        <f t="shared" si="1"/>
        <v>0</v>
      </c>
    </row>
    <row r="27" spans="1:6" x14ac:dyDescent="0.35">
      <c r="A27" s="24" t="s">
        <v>23</v>
      </c>
      <c r="B27" s="2">
        <v>40000</v>
      </c>
      <c r="C27" s="1"/>
      <c r="D27" s="1">
        <v>40000</v>
      </c>
      <c r="E27" s="2">
        <f t="shared" si="1"/>
        <v>40000</v>
      </c>
    </row>
    <row r="28" spans="1:6" x14ac:dyDescent="0.35">
      <c r="A28" s="25" t="s">
        <v>43</v>
      </c>
      <c r="B28" s="2"/>
      <c r="C28" s="2"/>
      <c r="D28" s="2"/>
      <c r="E28" s="2"/>
    </row>
    <row r="29" spans="1:6" x14ac:dyDescent="0.35">
      <c r="A29" s="25" t="s">
        <v>41</v>
      </c>
      <c r="B29" s="2"/>
      <c r="C29" s="2"/>
      <c r="D29" s="2"/>
      <c r="E29" s="2"/>
    </row>
    <row r="30" spans="1:6" ht="15" thickBot="1" x14ac:dyDescent="0.4">
      <c r="A30" s="25" t="s">
        <v>24</v>
      </c>
      <c r="B30" s="2">
        <v>447515</v>
      </c>
      <c r="C30" s="2">
        <v>264000</v>
      </c>
      <c r="D30" s="2">
        <v>278000</v>
      </c>
      <c r="E30" s="2">
        <f>D30-C30</f>
        <v>14000</v>
      </c>
    </row>
    <row r="31" spans="1:6" ht="30" customHeight="1" thickBot="1" x14ac:dyDescent="0.4">
      <c r="A31" s="29" t="s">
        <v>25</v>
      </c>
      <c r="B31" s="3">
        <f>SUM(B11:B30)</f>
        <v>1587352</v>
      </c>
      <c r="C31" s="3">
        <f>SUM(C10:C30)</f>
        <v>1682633</v>
      </c>
      <c r="D31" s="3">
        <f>SUM(D11:D30)</f>
        <v>1617296</v>
      </c>
      <c r="E31" s="2">
        <f>D31-C31</f>
        <v>-65337</v>
      </c>
      <c r="F31" s="11"/>
    </row>
    <row r="32" spans="1:6" ht="30" customHeight="1" thickBot="1" x14ac:dyDescent="0.4">
      <c r="A32" s="26" t="s">
        <v>26</v>
      </c>
      <c r="B32" s="3">
        <f>B9-B31</f>
        <v>348350</v>
      </c>
      <c r="C32" s="3">
        <f>C9-C31</f>
        <v>212364</v>
      </c>
      <c r="D32" s="3">
        <f>D9-D31</f>
        <v>212000</v>
      </c>
      <c r="E32" s="2">
        <f>D32-C32</f>
        <v>-364</v>
      </c>
      <c r="F32" s="11"/>
    </row>
    <row r="33" spans="1:6" x14ac:dyDescent="0.35">
      <c r="A33" s="30" t="s">
        <v>27</v>
      </c>
      <c r="B33" s="19"/>
      <c r="C33" s="4"/>
      <c r="D33" s="4"/>
      <c r="E33" s="2">
        <f t="shared" si="1"/>
        <v>0</v>
      </c>
    </row>
    <row r="34" spans="1:6" x14ac:dyDescent="0.35">
      <c r="A34" s="24" t="s">
        <v>28</v>
      </c>
      <c r="B34" s="2">
        <v>21809</v>
      </c>
      <c r="C34" s="1"/>
      <c r="D34" s="1"/>
      <c r="E34" s="2">
        <f t="shared" si="1"/>
        <v>0</v>
      </c>
    </row>
    <row r="35" spans="1:6" ht="15" thickBot="1" x14ac:dyDescent="0.4">
      <c r="A35" s="25" t="s">
        <v>29</v>
      </c>
      <c r="B35" s="2">
        <v>-2848</v>
      </c>
      <c r="C35" s="5"/>
      <c r="D35" s="5"/>
      <c r="E35" s="2">
        <f t="shared" si="1"/>
        <v>0</v>
      </c>
    </row>
    <row r="36" spans="1:6" ht="30.75" customHeight="1" thickBot="1" x14ac:dyDescent="0.4">
      <c r="A36" s="26" t="s">
        <v>30</v>
      </c>
      <c r="B36" s="3">
        <f>SUM(B34:B35)</f>
        <v>18961</v>
      </c>
      <c r="C36" s="3"/>
      <c r="D36" s="3"/>
      <c r="E36" s="2">
        <f t="shared" si="1"/>
        <v>0</v>
      </c>
    </row>
    <row r="37" spans="1:6" x14ac:dyDescent="0.35">
      <c r="A37" s="30" t="s">
        <v>31</v>
      </c>
      <c r="B37" s="19"/>
      <c r="C37" s="4"/>
      <c r="D37" s="4"/>
      <c r="E37" s="2">
        <f t="shared" si="1"/>
        <v>0</v>
      </c>
    </row>
    <row r="38" spans="1:6" ht="15" thickBot="1" x14ac:dyDescent="0.4">
      <c r="A38" s="24" t="s">
        <v>32</v>
      </c>
      <c r="B38" s="16"/>
      <c r="C38" s="1"/>
      <c r="D38" s="1"/>
      <c r="E38" s="2">
        <f t="shared" si="1"/>
        <v>0</v>
      </c>
    </row>
    <row r="39" spans="1:6" ht="30.75" customHeight="1" thickBot="1" x14ac:dyDescent="0.4">
      <c r="A39" s="26" t="s">
        <v>33</v>
      </c>
      <c r="B39" s="3">
        <f>B32+B36</f>
        <v>367311</v>
      </c>
      <c r="C39" s="3">
        <f>C32</f>
        <v>212364</v>
      </c>
      <c r="D39" s="3">
        <v>212000</v>
      </c>
      <c r="E39" s="2">
        <f t="shared" si="1"/>
        <v>-364</v>
      </c>
      <c r="F39" s="11"/>
    </row>
    <row r="40" spans="1:6" ht="15" thickBot="1" x14ac:dyDescent="0.4">
      <c r="A40" s="31" t="s">
        <v>34</v>
      </c>
      <c r="B40" s="12">
        <v>207705</v>
      </c>
      <c r="C40" s="12">
        <v>212364</v>
      </c>
      <c r="D40" s="12">
        <v>212000</v>
      </c>
      <c r="E40" s="2">
        <f t="shared" si="1"/>
        <v>-364</v>
      </c>
    </row>
    <row r="41" spans="1:6" ht="29.25" customHeight="1" thickBot="1" x14ac:dyDescent="0.4">
      <c r="A41" s="32" t="s">
        <v>42</v>
      </c>
      <c r="B41" s="3">
        <f>B39-B40</f>
        <v>159606</v>
      </c>
      <c r="C41" s="6"/>
      <c r="D41" s="6"/>
      <c r="E41" s="2">
        <f t="shared" si="1"/>
        <v>0</v>
      </c>
    </row>
    <row r="42" spans="1:6" ht="36.75" customHeight="1" x14ac:dyDescent="0.35">
      <c r="C42" s="9"/>
      <c r="D42" s="11">
        <f>D32-D40</f>
        <v>0</v>
      </c>
      <c r="E42" s="13"/>
    </row>
    <row r="43" spans="1:6" x14ac:dyDescent="0.35">
      <c r="C43" s="9"/>
      <c r="D43" s="9"/>
    </row>
    <row r="44" spans="1:6" x14ac:dyDescent="0.35">
      <c r="C44" s="9"/>
      <c r="D44" s="9"/>
    </row>
    <row r="45" spans="1:6" x14ac:dyDescent="0.35">
      <c r="C45" s="9"/>
      <c r="D45" s="9"/>
    </row>
    <row r="46" spans="1:6" x14ac:dyDescent="0.35">
      <c r="C46" s="9"/>
      <c r="D46" s="9"/>
    </row>
    <row r="47" spans="1:6" x14ac:dyDescent="0.35">
      <c r="C47" s="9"/>
      <c r="D47" s="9"/>
    </row>
    <row r="48" spans="1:6" x14ac:dyDescent="0.35">
      <c r="C48" s="9"/>
      <c r="D48" s="9"/>
    </row>
    <row r="49" spans="3:4" x14ac:dyDescent="0.35">
      <c r="C49" s="9"/>
      <c r="D49" s="9"/>
    </row>
    <row r="50" spans="3:4" x14ac:dyDescent="0.35">
      <c r="C50" s="9"/>
      <c r="D50" s="9"/>
    </row>
    <row r="51" spans="3:4" x14ac:dyDescent="0.35">
      <c r="C51" s="9"/>
      <c r="D51" s="9"/>
    </row>
    <row r="52" spans="3:4" x14ac:dyDescent="0.35">
      <c r="C52" s="9"/>
      <c r="D52" s="9"/>
    </row>
    <row r="53" spans="3:4" x14ac:dyDescent="0.35">
      <c r="C53" s="9"/>
      <c r="D53" s="9"/>
    </row>
    <row r="54" spans="3:4" x14ac:dyDescent="0.35">
      <c r="C54" s="9"/>
      <c r="D54" s="9"/>
    </row>
    <row r="55" spans="3:4" x14ac:dyDescent="0.35">
      <c r="C55" s="9"/>
      <c r="D55" s="9"/>
    </row>
    <row r="56" spans="3:4" x14ac:dyDescent="0.35">
      <c r="C56" s="9"/>
      <c r="D56" s="9"/>
    </row>
    <row r="57" spans="3:4" x14ac:dyDescent="0.35">
      <c r="C57" s="9"/>
      <c r="D57" s="9"/>
    </row>
    <row r="58" spans="3:4" x14ac:dyDescent="0.35">
      <c r="C58" s="9"/>
      <c r="D58" s="9"/>
    </row>
    <row r="59" spans="3:4" x14ac:dyDescent="0.35">
      <c r="C59" s="9"/>
      <c r="D59" s="9"/>
    </row>
    <row r="60" spans="3:4" x14ac:dyDescent="0.35">
      <c r="C60" s="9"/>
      <c r="D60" s="9"/>
    </row>
    <row r="61" spans="3:4" x14ac:dyDescent="0.35">
      <c r="C61" s="9"/>
      <c r="D61" s="9"/>
    </row>
    <row r="62" spans="3:4" x14ac:dyDescent="0.35">
      <c r="C62" s="9"/>
      <c r="D62" s="9"/>
    </row>
    <row r="63" spans="3:4" x14ac:dyDescent="0.35">
      <c r="C63" s="9"/>
      <c r="D63" s="9"/>
    </row>
    <row r="64" spans="3:4" x14ac:dyDescent="0.35">
      <c r="C64" s="9"/>
      <c r="D64" s="9"/>
    </row>
    <row r="65" spans="3:4" x14ac:dyDescent="0.35">
      <c r="C65" s="9"/>
      <c r="D65" s="9"/>
    </row>
    <row r="66" spans="3:4" x14ac:dyDescent="0.35">
      <c r="C66" s="9"/>
      <c r="D66" s="9"/>
    </row>
    <row r="67" spans="3:4" x14ac:dyDescent="0.35">
      <c r="C67" s="9"/>
      <c r="D67" s="9"/>
    </row>
    <row r="68" spans="3:4" x14ac:dyDescent="0.35">
      <c r="C68" s="9"/>
      <c r="D68" s="9"/>
    </row>
    <row r="69" spans="3:4" x14ac:dyDescent="0.35">
      <c r="C69" s="9"/>
      <c r="D69" s="9"/>
    </row>
    <row r="70" spans="3:4" x14ac:dyDescent="0.35">
      <c r="C70" s="9"/>
      <c r="D70" s="9"/>
    </row>
    <row r="71" spans="3:4" x14ac:dyDescent="0.35">
      <c r="C71" s="9"/>
      <c r="D71" s="9"/>
    </row>
    <row r="72" spans="3:4" x14ac:dyDescent="0.35">
      <c r="C72" s="9"/>
      <c r="D72" s="9"/>
    </row>
    <row r="73" spans="3:4" x14ac:dyDescent="0.35">
      <c r="C73" s="9"/>
      <c r="D73" s="9"/>
    </row>
    <row r="74" spans="3:4" x14ac:dyDescent="0.35">
      <c r="C74" s="9"/>
      <c r="D74" s="9"/>
    </row>
    <row r="75" spans="3:4" x14ac:dyDescent="0.35">
      <c r="C75" s="9"/>
      <c r="D75" s="9"/>
    </row>
    <row r="76" spans="3:4" x14ac:dyDescent="0.35">
      <c r="C76" s="9"/>
      <c r="D76" s="9"/>
    </row>
    <row r="77" spans="3:4" x14ac:dyDescent="0.35">
      <c r="C77" s="9"/>
      <c r="D77" s="9"/>
    </row>
    <row r="78" spans="3:4" x14ac:dyDescent="0.35">
      <c r="C78" s="9"/>
      <c r="D78" s="9"/>
    </row>
    <row r="79" spans="3:4" x14ac:dyDescent="0.35">
      <c r="C79" s="9"/>
      <c r="D79" s="9"/>
    </row>
    <row r="80" spans="3:4" x14ac:dyDescent="0.35">
      <c r="C80" s="9"/>
      <c r="D80" s="9"/>
    </row>
    <row r="81" spans="3:4" x14ac:dyDescent="0.35">
      <c r="C81" s="9"/>
      <c r="D81" s="9"/>
    </row>
    <row r="82" spans="3:4" x14ac:dyDescent="0.35">
      <c r="C82" s="9"/>
      <c r="D82" s="9"/>
    </row>
    <row r="83" spans="3:4" x14ac:dyDescent="0.35">
      <c r="C83" s="9"/>
      <c r="D83" s="9"/>
    </row>
    <row r="84" spans="3:4" x14ac:dyDescent="0.35">
      <c r="C84" s="9"/>
      <c r="D84" s="9"/>
    </row>
    <row r="85" spans="3:4" x14ac:dyDescent="0.35">
      <c r="C85" s="9"/>
      <c r="D85" s="9"/>
    </row>
    <row r="86" spans="3:4" x14ac:dyDescent="0.35">
      <c r="C86" s="9"/>
      <c r="D86" s="9"/>
    </row>
    <row r="87" spans="3:4" x14ac:dyDescent="0.35">
      <c r="C87" s="9"/>
      <c r="D87" s="9"/>
    </row>
    <row r="88" spans="3:4" x14ac:dyDescent="0.35">
      <c r="C88" s="9"/>
      <c r="D88" s="9"/>
    </row>
    <row r="89" spans="3:4" x14ac:dyDescent="0.35">
      <c r="C89" s="9"/>
      <c r="D89" s="9"/>
    </row>
    <row r="90" spans="3:4" x14ac:dyDescent="0.35">
      <c r="C90" s="9"/>
      <c r="D90" s="9"/>
    </row>
    <row r="91" spans="3:4" x14ac:dyDescent="0.35">
      <c r="C91" s="9"/>
      <c r="D91" s="9"/>
    </row>
    <row r="92" spans="3:4" x14ac:dyDescent="0.35">
      <c r="C92" s="9"/>
      <c r="D92" s="9"/>
    </row>
    <row r="93" spans="3:4" x14ac:dyDescent="0.35">
      <c r="C93" s="9"/>
      <c r="D93" s="9"/>
    </row>
    <row r="94" spans="3:4" x14ac:dyDescent="0.35">
      <c r="C94" s="9"/>
      <c r="D94" s="9"/>
    </row>
    <row r="95" spans="3:4" x14ac:dyDescent="0.35">
      <c r="C95" s="9"/>
      <c r="D95" s="9"/>
    </row>
    <row r="96" spans="3:4" x14ac:dyDescent="0.35">
      <c r="C96" s="9"/>
      <c r="D96" s="9"/>
    </row>
    <row r="97" spans="3:4" x14ac:dyDescent="0.35">
      <c r="C97" s="9"/>
      <c r="D97" s="9"/>
    </row>
    <row r="98" spans="3:4" x14ac:dyDescent="0.35">
      <c r="C98" s="9"/>
      <c r="D98" s="9"/>
    </row>
    <row r="99" spans="3:4" x14ac:dyDescent="0.35">
      <c r="C99" s="9"/>
      <c r="D99" s="9"/>
    </row>
    <row r="100" spans="3:4" x14ac:dyDescent="0.35">
      <c r="C100" s="9"/>
      <c r="D100" s="9"/>
    </row>
    <row r="101" spans="3:4" x14ac:dyDescent="0.35">
      <c r="C101" s="9"/>
      <c r="D101" s="9"/>
    </row>
    <row r="102" spans="3:4" x14ac:dyDescent="0.35">
      <c r="C102" s="9"/>
      <c r="D102" s="9"/>
    </row>
    <row r="103" spans="3:4" x14ac:dyDescent="0.35">
      <c r="C103" s="9"/>
      <c r="D103" s="9"/>
    </row>
    <row r="104" spans="3:4" x14ac:dyDescent="0.35">
      <c r="C104" s="9"/>
      <c r="D104" s="9"/>
    </row>
    <row r="105" spans="3:4" x14ac:dyDescent="0.35">
      <c r="C105" s="9"/>
      <c r="D105" s="9"/>
    </row>
    <row r="106" spans="3:4" x14ac:dyDescent="0.35">
      <c r="C106" s="9"/>
      <c r="D106" s="9"/>
    </row>
    <row r="107" spans="3:4" x14ac:dyDescent="0.35">
      <c r="C107" s="9"/>
      <c r="D107" s="9"/>
    </row>
    <row r="108" spans="3:4" x14ac:dyDescent="0.35">
      <c r="C108" s="9"/>
      <c r="D108" s="9"/>
    </row>
    <row r="109" spans="3:4" x14ac:dyDescent="0.35">
      <c r="C109" s="9"/>
      <c r="D109" s="9"/>
    </row>
    <row r="110" spans="3:4" x14ac:dyDescent="0.35">
      <c r="C110" s="9"/>
      <c r="D110" s="9"/>
    </row>
    <row r="111" spans="3:4" x14ac:dyDescent="0.35">
      <c r="C111" s="9"/>
      <c r="D111" s="9"/>
    </row>
    <row r="112" spans="3:4" x14ac:dyDescent="0.35">
      <c r="C112" s="9"/>
      <c r="D112" s="9"/>
    </row>
    <row r="113" spans="3:4" x14ac:dyDescent="0.35">
      <c r="C113" s="9"/>
      <c r="D113" s="9"/>
    </row>
    <row r="114" spans="3:4" x14ac:dyDescent="0.35">
      <c r="C114" s="9"/>
      <c r="D114" s="9"/>
    </row>
    <row r="115" spans="3:4" x14ac:dyDescent="0.35">
      <c r="C115" s="9"/>
      <c r="D115" s="9"/>
    </row>
    <row r="116" spans="3:4" x14ac:dyDescent="0.35">
      <c r="C116" s="9"/>
      <c r="D116" s="9"/>
    </row>
    <row r="117" spans="3:4" x14ac:dyDescent="0.35">
      <c r="C117" s="9"/>
      <c r="D117" s="9"/>
    </row>
    <row r="118" spans="3:4" x14ac:dyDescent="0.35">
      <c r="C118" s="9"/>
      <c r="D118" s="9"/>
    </row>
    <row r="119" spans="3:4" x14ac:dyDescent="0.35">
      <c r="C119" s="9"/>
      <c r="D119" s="9"/>
    </row>
    <row r="120" spans="3:4" x14ac:dyDescent="0.35">
      <c r="C120" s="9"/>
      <c r="D120" s="9"/>
    </row>
    <row r="121" spans="3:4" x14ac:dyDescent="0.35">
      <c r="C121" s="9"/>
      <c r="D121" s="9"/>
    </row>
    <row r="122" spans="3:4" x14ac:dyDescent="0.35">
      <c r="C122" s="9"/>
      <c r="D122" s="9"/>
    </row>
    <row r="123" spans="3:4" x14ac:dyDescent="0.35">
      <c r="C123" s="9"/>
      <c r="D123" s="9"/>
    </row>
    <row r="124" spans="3:4" x14ac:dyDescent="0.35">
      <c r="C124" s="9"/>
      <c r="D124" s="9"/>
    </row>
    <row r="125" spans="3:4" x14ac:dyDescent="0.35">
      <c r="C125" s="9"/>
      <c r="D125" s="9"/>
    </row>
    <row r="126" spans="3:4" x14ac:dyDescent="0.35">
      <c r="C126" s="9"/>
      <c r="D126" s="9"/>
    </row>
    <row r="127" spans="3:4" x14ac:dyDescent="0.35">
      <c r="C127" s="9"/>
      <c r="D127" s="9"/>
    </row>
    <row r="128" spans="3:4" x14ac:dyDescent="0.35">
      <c r="C128" s="9"/>
      <c r="D128" s="9"/>
    </row>
    <row r="129" spans="3:4" x14ac:dyDescent="0.35">
      <c r="C129" s="9"/>
      <c r="D129" s="9"/>
    </row>
    <row r="130" spans="3:4" x14ac:dyDescent="0.35">
      <c r="C130" s="9"/>
      <c r="D130" s="9"/>
    </row>
    <row r="131" spans="3:4" x14ac:dyDescent="0.35">
      <c r="C131" s="9"/>
      <c r="D131" s="9"/>
    </row>
    <row r="132" spans="3:4" x14ac:dyDescent="0.35">
      <c r="C132" s="9"/>
      <c r="D132" s="9"/>
    </row>
    <row r="133" spans="3:4" x14ac:dyDescent="0.35">
      <c r="C133" s="9"/>
      <c r="D133" s="9"/>
    </row>
    <row r="134" spans="3:4" x14ac:dyDescent="0.35">
      <c r="C134" s="9"/>
      <c r="D134" s="9"/>
    </row>
    <row r="135" spans="3:4" x14ac:dyDescent="0.35">
      <c r="C135" s="9"/>
      <c r="D135" s="9"/>
    </row>
    <row r="136" spans="3:4" x14ac:dyDescent="0.35">
      <c r="C136" s="9"/>
      <c r="D136" s="9"/>
    </row>
    <row r="137" spans="3:4" x14ac:dyDescent="0.35">
      <c r="C137" s="9"/>
      <c r="D137" s="9"/>
    </row>
    <row r="138" spans="3:4" x14ac:dyDescent="0.35">
      <c r="C138" s="9"/>
      <c r="D138" s="9"/>
    </row>
    <row r="139" spans="3:4" x14ac:dyDescent="0.35">
      <c r="C139" s="9"/>
      <c r="D139" s="9"/>
    </row>
    <row r="140" spans="3:4" x14ac:dyDescent="0.35">
      <c r="C140" s="9"/>
      <c r="D140" s="9"/>
    </row>
    <row r="141" spans="3:4" x14ac:dyDescent="0.35">
      <c r="C141" s="9"/>
      <c r="D141" s="9"/>
    </row>
    <row r="142" spans="3:4" x14ac:dyDescent="0.35">
      <c r="C142" s="9"/>
      <c r="D142" s="9"/>
    </row>
    <row r="143" spans="3:4" x14ac:dyDescent="0.35">
      <c r="C143" s="9"/>
      <c r="D143" s="9"/>
    </row>
    <row r="144" spans="3:4" x14ac:dyDescent="0.35">
      <c r="C144" s="9"/>
      <c r="D144" s="9"/>
    </row>
    <row r="145" spans="3:4" x14ac:dyDescent="0.35">
      <c r="C145" s="9"/>
      <c r="D145" s="9"/>
    </row>
    <row r="146" spans="3:4" x14ac:dyDescent="0.35">
      <c r="C146" s="9"/>
      <c r="D146" s="9"/>
    </row>
    <row r="147" spans="3:4" x14ac:dyDescent="0.35">
      <c r="C147" s="9"/>
      <c r="D147" s="9"/>
    </row>
    <row r="148" spans="3:4" x14ac:dyDescent="0.35">
      <c r="C148" s="9"/>
      <c r="D148" s="9"/>
    </row>
    <row r="149" spans="3:4" x14ac:dyDescent="0.35">
      <c r="C149" s="9"/>
      <c r="D149" s="9"/>
    </row>
    <row r="150" spans="3:4" x14ac:dyDescent="0.35">
      <c r="C150" s="9"/>
      <c r="D150" s="9"/>
    </row>
    <row r="151" spans="3:4" x14ac:dyDescent="0.35">
      <c r="C151" s="9"/>
      <c r="D151" s="9"/>
    </row>
    <row r="152" spans="3:4" x14ac:dyDescent="0.35">
      <c r="C152" s="9"/>
      <c r="D152" s="9"/>
    </row>
    <row r="153" spans="3:4" x14ac:dyDescent="0.35">
      <c r="C153" s="9"/>
      <c r="D153" s="9"/>
    </row>
    <row r="154" spans="3:4" x14ac:dyDescent="0.35">
      <c r="C154" s="9"/>
      <c r="D154" s="9"/>
    </row>
    <row r="155" spans="3:4" x14ac:dyDescent="0.35">
      <c r="C155" s="9"/>
      <c r="D155" s="9"/>
    </row>
    <row r="156" spans="3:4" x14ac:dyDescent="0.35">
      <c r="C156" s="9"/>
      <c r="D156" s="9"/>
    </row>
    <row r="157" spans="3:4" x14ac:dyDescent="0.35">
      <c r="C157" s="9"/>
      <c r="D157" s="9"/>
    </row>
    <row r="158" spans="3:4" x14ac:dyDescent="0.35">
      <c r="C158" s="9"/>
      <c r="D158" s="9"/>
    </row>
    <row r="159" spans="3:4" x14ac:dyDescent="0.35">
      <c r="C159" s="9"/>
      <c r="D159" s="9"/>
    </row>
    <row r="160" spans="3:4" x14ac:dyDescent="0.35">
      <c r="C160" s="9"/>
      <c r="D160" s="9"/>
    </row>
    <row r="161" spans="3:4" x14ac:dyDescent="0.35">
      <c r="C161" s="9"/>
      <c r="D161" s="9"/>
    </row>
    <row r="162" spans="3:4" x14ac:dyDescent="0.35">
      <c r="C162" s="9"/>
      <c r="D162" s="9"/>
    </row>
    <row r="163" spans="3:4" x14ac:dyDescent="0.35">
      <c r="C163" s="9"/>
      <c r="D163" s="9"/>
    </row>
    <row r="164" spans="3:4" x14ac:dyDescent="0.35">
      <c r="C164" s="9"/>
      <c r="D164" s="9"/>
    </row>
    <row r="165" spans="3:4" x14ac:dyDescent="0.35">
      <c r="C165" s="9"/>
      <c r="D165" s="9"/>
    </row>
    <row r="166" spans="3:4" x14ac:dyDescent="0.35">
      <c r="C166" s="9"/>
      <c r="D166" s="9"/>
    </row>
    <row r="167" spans="3:4" x14ac:dyDescent="0.35">
      <c r="C167" s="9"/>
      <c r="D167" s="9"/>
    </row>
    <row r="168" spans="3:4" x14ac:dyDescent="0.35">
      <c r="C168" s="9"/>
      <c r="D168" s="9"/>
    </row>
    <row r="169" spans="3:4" x14ac:dyDescent="0.35">
      <c r="C169" s="9"/>
      <c r="D169" s="9"/>
    </row>
    <row r="170" spans="3:4" x14ac:dyDescent="0.35">
      <c r="C170" s="9"/>
      <c r="D170" s="9"/>
    </row>
    <row r="171" spans="3:4" x14ac:dyDescent="0.35">
      <c r="C171" s="9"/>
      <c r="D171" s="9"/>
    </row>
    <row r="172" spans="3:4" x14ac:dyDescent="0.35">
      <c r="C172" s="9"/>
      <c r="D172" s="9"/>
    </row>
    <row r="173" spans="3:4" x14ac:dyDescent="0.35">
      <c r="C173" s="9"/>
      <c r="D173" s="9"/>
    </row>
    <row r="174" spans="3:4" x14ac:dyDescent="0.35">
      <c r="C174" s="9"/>
      <c r="D174" s="9"/>
    </row>
    <row r="175" spans="3:4" x14ac:dyDescent="0.35">
      <c r="C175" s="9"/>
      <c r="D175" s="9"/>
    </row>
    <row r="176" spans="3:4" x14ac:dyDescent="0.35">
      <c r="C176" s="9"/>
      <c r="D176" s="9"/>
    </row>
    <row r="177" spans="3:4" x14ac:dyDescent="0.35">
      <c r="C177" s="9"/>
      <c r="D177" s="9"/>
    </row>
    <row r="178" spans="3:4" x14ac:dyDescent="0.35">
      <c r="C178" s="9"/>
      <c r="D178" s="9"/>
    </row>
    <row r="179" spans="3:4" x14ac:dyDescent="0.35">
      <c r="C179" s="9"/>
      <c r="D179" s="9"/>
    </row>
    <row r="180" spans="3:4" x14ac:dyDescent="0.35">
      <c r="C180" s="9"/>
      <c r="D180" s="9"/>
    </row>
    <row r="181" spans="3:4" x14ac:dyDescent="0.35">
      <c r="C181" s="9"/>
      <c r="D181" s="9"/>
    </row>
    <row r="182" spans="3:4" x14ac:dyDescent="0.35">
      <c r="C182" s="9"/>
      <c r="D182" s="9"/>
    </row>
    <row r="183" spans="3:4" x14ac:dyDescent="0.35">
      <c r="C183" s="9"/>
      <c r="D183" s="9"/>
    </row>
    <row r="184" spans="3:4" x14ac:dyDescent="0.35">
      <c r="C184" s="9"/>
      <c r="D184" s="9"/>
    </row>
    <row r="185" spans="3:4" x14ac:dyDescent="0.35">
      <c r="C185" s="9"/>
      <c r="D185" s="9"/>
    </row>
    <row r="186" spans="3:4" x14ac:dyDescent="0.35">
      <c r="C186" s="9"/>
      <c r="D186" s="9"/>
    </row>
    <row r="187" spans="3:4" x14ac:dyDescent="0.35">
      <c r="C187" s="9"/>
      <c r="D187" s="9"/>
    </row>
    <row r="188" spans="3:4" x14ac:dyDescent="0.35">
      <c r="C188" s="9"/>
      <c r="D188" s="9"/>
    </row>
    <row r="189" spans="3:4" x14ac:dyDescent="0.35">
      <c r="C189" s="9"/>
      <c r="D189" s="9"/>
    </row>
    <row r="190" spans="3:4" x14ac:dyDescent="0.35">
      <c r="C190" s="9"/>
      <c r="D190" s="9"/>
    </row>
    <row r="191" spans="3:4" x14ac:dyDescent="0.35">
      <c r="C191" s="9"/>
      <c r="D191" s="9"/>
    </row>
    <row r="192" spans="3:4" x14ac:dyDescent="0.35">
      <c r="C192" s="9"/>
      <c r="D192" s="9"/>
    </row>
    <row r="193" spans="3:4" x14ac:dyDescent="0.35">
      <c r="C193" s="9"/>
      <c r="D193" s="9"/>
    </row>
    <row r="194" spans="3:4" x14ac:dyDescent="0.35">
      <c r="C194" s="9"/>
      <c r="D194" s="9"/>
    </row>
    <row r="195" spans="3:4" x14ac:dyDescent="0.35">
      <c r="C195" s="9"/>
      <c r="D195" s="9"/>
    </row>
    <row r="196" spans="3:4" x14ac:dyDescent="0.35">
      <c r="C196" s="9"/>
      <c r="D196" s="9"/>
    </row>
    <row r="197" spans="3:4" x14ac:dyDescent="0.35">
      <c r="C197" s="9"/>
      <c r="D197" s="9"/>
    </row>
    <row r="198" spans="3:4" x14ac:dyDescent="0.35">
      <c r="C198" s="9"/>
      <c r="D198" s="9"/>
    </row>
    <row r="199" spans="3:4" x14ac:dyDescent="0.35">
      <c r="C199" s="9"/>
      <c r="D199" s="9"/>
    </row>
    <row r="200" spans="3:4" x14ac:dyDescent="0.35">
      <c r="C200" s="9"/>
      <c r="D200" s="9"/>
    </row>
    <row r="201" spans="3:4" x14ac:dyDescent="0.35">
      <c r="C201" s="9"/>
      <c r="D201" s="9"/>
    </row>
    <row r="202" spans="3:4" x14ac:dyDescent="0.35">
      <c r="C202" s="9"/>
      <c r="D202" s="9"/>
    </row>
    <row r="203" spans="3:4" x14ac:dyDescent="0.35">
      <c r="C203" s="9"/>
      <c r="D203" s="9"/>
    </row>
    <row r="204" spans="3:4" x14ac:dyDescent="0.35">
      <c r="C204" s="9"/>
      <c r="D204" s="9"/>
    </row>
    <row r="205" spans="3:4" x14ac:dyDescent="0.35">
      <c r="C205" s="9"/>
      <c r="D205" s="9"/>
    </row>
    <row r="206" spans="3:4" x14ac:dyDescent="0.35">
      <c r="C206" s="9"/>
      <c r="D206" s="9"/>
    </row>
    <row r="207" spans="3:4" x14ac:dyDescent="0.35">
      <c r="C207" s="9"/>
      <c r="D207" s="9"/>
    </row>
    <row r="208" spans="3:4" x14ac:dyDescent="0.35">
      <c r="C208" s="9"/>
      <c r="D208" s="9"/>
    </row>
    <row r="209" spans="3:4" x14ac:dyDescent="0.35">
      <c r="C209" s="9"/>
      <c r="D209" s="9"/>
    </row>
    <row r="210" spans="3:4" x14ac:dyDescent="0.35">
      <c r="C210" s="9"/>
      <c r="D210" s="9"/>
    </row>
    <row r="211" spans="3:4" x14ac:dyDescent="0.35">
      <c r="C211" s="9"/>
      <c r="D211" s="9"/>
    </row>
    <row r="212" spans="3:4" x14ac:dyDescent="0.35">
      <c r="C212" s="9"/>
      <c r="D212" s="9"/>
    </row>
    <row r="213" spans="3:4" x14ac:dyDescent="0.35">
      <c r="C213" s="9"/>
      <c r="D213" s="9"/>
    </row>
    <row r="214" spans="3:4" x14ac:dyDescent="0.35">
      <c r="C214" s="9"/>
      <c r="D214" s="9"/>
    </row>
    <row r="215" spans="3:4" x14ac:dyDescent="0.35">
      <c r="C215" s="9"/>
      <c r="D215" s="9"/>
    </row>
    <row r="216" spans="3:4" x14ac:dyDescent="0.35">
      <c r="C216" s="9"/>
      <c r="D216" s="9"/>
    </row>
    <row r="217" spans="3:4" x14ac:dyDescent="0.35">
      <c r="C217" s="9"/>
      <c r="D217" s="9"/>
    </row>
    <row r="218" spans="3:4" x14ac:dyDescent="0.35">
      <c r="C218" s="9"/>
      <c r="D218" s="9"/>
    </row>
    <row r="219" spans="3:4" x14ac:dyDescent="0.35">
      <c r="C219" s="9"/>
      <c r="D219" s="9"/>
    </row>
    <row r="220" spans="3:4" x14ac:dyDescent="0.35">
      <c r="C220" s="9"/>
      <c r="D220" s="9"/>
    </row>
    <row r="221" spans="3:4" x14ac:dyDescent="0.35">
      <c r="C221" s="9"/>
      <c r="D221" s="9"/>
    </row>
    <row r="222" spans="3:4" x14ac:dyDescent="0.35">
      <c r="C222" s="9"/>
      <c r="D222" s="9"/>
    </row>
    <row r="223" spans="3:4" x14ac:dyDescent="0.35">
      <c r="C223" s="9"/>
      <c r="D223" s="9"/>
    </row>
    <row r="224" spans="3:4" x14ac:dyDescent="0.35">
      <c r="C224" s="9"/>
      <c r="D224" s="9"/>
    </row>
    <row r="225" spans="3:4" x14ac:dyDescent="0.35">
      <c r="C225" s="9"/>
      <c r="D225" s="9"/>
    </row>
    <row r="226" spans="3:4" x14ac:dyDescent="0.35">
      <c r="C226" s="9"/>
      <c r="D226" s="9"/>
    </row>
    <row r="227" spans="3:4" x14ac:dyDescent="0.35">
      <c r="C227" s="9"/>
      <c r="D227" s="9"/>
    </row>
    <row r="228" spans="3:4" x14ac:dyDescent="0.35">
      <c r="C228" s="9"/>
      <c r="D228" s="9"/>
    </row>
    <row r="229" spans="3:4" x14ac:dyDescent="0.35">
      <c r="C229" s="9"/>
      <c r="D229" s="9"/>
    </row>
    <row r="230" spans="3:4" x14ac:dyDescent="0.35">
      <c r="C230" s="9"/>
      <c r="D230" s="9"/>
    </row>
    <row r="231" spans="3:4" x14ac:dyDescent="0.35">
      <c r="C231" s="9"/>
      <c r="D231" s="9"/>
    </row>
    <row r="232" spans="3:4" x14ac:dyDescent="0.35">
      <c r="C232" s="9"/>
      <c r="D232" s="9"/>
    </row>
    <row r="233" spans="3:4" x14ac:dyDescent="0.35">
      <c r="C233" s="9"/>
      <c r="D233" s="9"/>
    </row>
    <row r="234" spans="3:4" x14ac:dyDescent="0.35">
      <c r="C234" s="9"/>
      <c r="D234" s="9"/>
    </row>
    <row r="235" spans="3:4" x14ac:dyDescent="0.35">
      <c r="C235" s="9"/>
      <c r="D235" s="9"/>
    </row>
    <row r="236" spans="3:4" x14ac:dyDescent="0.35">
      <c r="C236" s="9"/>
      <c r="D236" s="9"/>
    </row>
    <row r="237" spans="3:4" x14ac:dyDescent="0.35">
      <c r="C237" s="9"/>
      <c r="D237" s="9"/>
    </row>
    <row r="238" spans="3:4" x14ac:dyDescent="0.35">
      <c r="C238" s="9"/>
      <c r="D238" s="9"/>
    </row>
    <row r="239" spans="3:4" x14ac:dyDescent="0.35">
      <c r="C239" s="9"/>
      <c r="D239" s="9"/>
    </row>
    <row r="240" spans="3:4" x14ac:dyDescent="0.35">
      <c r="C240" s="9"/>
      <c r="D240" s="9"/>
    </row>
    <row r="241" spans="3:4" x14ac:dyDescent="0.35">
      <c r="C241" s="9"/>
      <c r="D241" s="9"/>
    </row>
    <row r="242" spans="3:4" x14ac:dyDescent="0.35">
      <c r="C242" s="9"/>
      <c r="D242" s="9"/>
    </row>
    <row r="243" spans="3:4" x14ac:dyDescent="0.35">
      <c r="C243" s="9"/>
      <c r="D243" s="9"/>
    </row>
    <row r="244" spans="3:4" x14ac:dyDescent="0.35">
      <c r="C244" s="9"/>
      <c r="D244" s="9"/>
    </row>
    <row r="245" spans="3:4" x14ac:dyDescent="0.35">
      <c r="C245" s="9"/>
      <c r="D245" s="9"/>
    </row>
    <row r="246" spans="3:4" x14ac:dyDescent="0.35">
      <c r="C246" s="9"/>
      <c r="D246" s="9"/>
    </row>
    <row r="247" spans="3:4" x14ac:dyDescent="0.35">
      <c r="C247" s="9"/>
      <c r="D247" s="9"/>
    </row>
    <row r="248" spans="3:4" x14ac:dyDescent="0.35">
      <c r="C248" s="9"/>
      <c r="D248" s="9"/>
    </row>
    <row r="249" spans="3:4" x14ac:dyDescent="0.35">
      <c r="C249" s="9"/>
      <c r="D249" s="9"/>
    </row>
    <row r="250" spans="3:4" x14ac:dyDescent="0.35">
      <c r="C250" s="9"/>
      <c r="D250" s="9"/>
    </row>
    <row r="251" spans="3:4" x14ac:dyDescent="0.35">
      <c r="C251" s="9"/>
      <c r="D251" s="9"/>
    </row>
    <row r="252" spans="3:4" x14ac:dyDescent="0.35">
      <c r="C252" s="9"/>
      <c r="D252" s="9"/>
    </row>
    <row r="253" spans="3:4" x14ac:dyDescent="0.35">
      <c r="C253" s="9"/>
      <c r="D253" s="9"/>
    </row>
    <row r="254" spans="3:4" x14ac:dyDescent="0.35">
      <c r="C254" s="9"/>
      <c r="D254" s="9"/>
    </row>
    <row r="255" spans="3:4" x14ac:dyDescent="0.35">
      <c r="C255" s="9"/>
      <c r="D255" s="9"/>
    </row>
    <row r="256" spans="3:4" x14ac:dyDescent="0.35">
      <c r="C256" s="9"/>
      <c r="D256" s="9"/>
    </row>
    <row r="257" spans="3:4" x14ac:dyDescent="0.35">
      <c r="C257" s="9"/>
      <c r="D257" s="9"/>
    </row>
    <row r="258" spans="3:4" x14ac:dyDescent="0.35">
      <c r="C258" s="9"/>
      <c r="D258" s="9"/>
    </row>
    <row r="259" spans="3:4" x14ac:dyDescent="0.35">
      <c r="C259" s="9"/>
      <c r="D259" s="9"/>
    </row>
    <row r="260" spans="3:4" x14ac:dyDescent="0.35">
      <c r="C260" s="9"/>
      <c r="D260" s="9"/>
    </row>
    <row r="261" spans="3:4" x14ac:dyDescent="0.35">
      <c r="C261" s="9"/>
      <c r="D261" s="9"/>
    </row>
    <row r="262" spans="3:4" x14ac:dyDescent="0.35">
      <c r="C262" s="9"/>
      <c r="D262" s="9"/>
    </row>
    <row r="263" spans="3:4" x14ac:dyDescent="0.35">
      <c r="C263" s="9"/>
      <c r="D263" s="9"/>
    </row>
    <row r="264" spans="3:4" x14ac:dyDescent="0.35">
      <c r="C264" s="9"/>
      <c r="D264" s="9"/>
    </row>
    <row r="265" spans="3:4" x14ac:dyDescent="0.35">
      <c r="C265" s="9"/>
      <c r="D265" s="9"/>
    </row>
    <row r="266" spans="3:4" x14ac:dyDescent="0.35">
      <c r="C266" s="9"/>
      <c r="D266" s="9"/>
    </row>
    <row r="267" spans="3:4" x14ac:dyDescent="0.35">
      <c r="C267" s="9"/>
      <c r="D267" s="9"/>
    </row>
    <row r="268" spans="3:4" x14ac:dyDescent="0.35">
      <c r="C268" s="9"/>
      <c r="D268" s="9"/>
    </row>
    <row r="269" spans="3:4" x14ac:dyDescent="0.35">
      <c r="C269" s="9"/>
      <c r="D269" s="9"/>
    </row>
    <row r="270" spans="3:4" x14ac:dyDescent="0.35">
      <c r="C270" s="9"/>
      <c r="D270" s="9"/>
    </row>
    <row r="271" spans="3:4" x14ac:dyDescent="0.35">
      <c r="C271" s="9"/>
      <c r="D271" s="9"/>
    </row>
    <row r="272" spans="3:4" x14ac:dyDescent="0.35">
      <c r="C272" s="9"/>
      <c r="D272" s="9"/>
    </row>
    <row r="273" spans="3:4" x14ac:dyDescent="0.35">
      <c r="C273" s="9"/>
      <c r="D273" s="9"/>
    </row>
    <row r="274" spans="3:4" x14ac:dyDescent="0.35">
      <c r="C274" s="9"/>
      <c r="D274" s="9"/>
    </row>
    <row r="275" spans="3:4" x14ac:dyDescent="0.35">
      <c r="C275" s="9"/>
      <c r="D275" s="9"/>
    </row>
    <row r="276" spans="3:4" x14ac:dyDescent="0.35">
      <c r="C276" s="9"/>
      <c r="D276" s="9"/>
    </row>
    <row r="277" spans="3:4" x14ac:dyDescent="0.35">
      <c r="C277" s="9"/>
      <c r="D277" s="9"/>
    </row>
    <row r="278" spans="3:4" x14ac:dyDescent="0.35">
      <c r="C278" s="9"/>
      <c r="D278" s="9"/>
    </row>
    <row r="279" spans="3:4" x14ac:dyDescent="0.35">
      <c r="C279" s="9"/>
      <c r="D279" s="9"/>
    </row>
    <row r="280" spans="3:4" x14ac:dyDescent="0.35">
      <c r="C280" s="9"/>
      <c r="D280" s="9"/>
    </row>
    <row r="281" spans="3:4" x14ac:dyDescent="0.35">
      <c r="C281" s="9"/>
      <c r="D281" s="9"/>
    </row>
    <row r="282" spans="3:4" x14ac:dyDescent="0.35">
      <c r="C282" s="9"/>
      <c r="D282" s="9"/>
    </row>
    <row r="283" spans="3:4" x14ac:dyDescent="0.35">
      <c r="C283" s="9"/>
      <c r="D283" s="9"/>
    </row>
    <row r="284" spans="3:4" x14ac:dyDescent="0.35">
      <c r="C284" s="9"/>
      <c r="D284" s="9"/>
    </row>
    <row r="285" spans="3:4" x14ac:dyDescent="0.35">
      <c r="C285" s="9"/>
      <c r="D285" s="9"/>
    </row>
    <row r="286" spans="3:4" x14ac:dyDescent="0.35">
      <c r="C286" s="9"/>
      <c r="D286" s="9"/>
    </row>
    <row r="287" spans="3:4" x14ac:dyDescent="0.35">
      <c r="C287" s="9"/>
      <c r="D287" s="9"/>
    </row>
    <row r="288" spans="3:4" x14ac:dyDescent="0.35">
      <c r="C288" s="9"/>
      <c r="D288" s="9"/>
    </row>
    <row r="289" spans="3:4" x14ac:dyDescent="0.35">
      <c r="C289" s="9"/>
      <c r="D289" s="9"/>
    </row>
    <row r="290" spans="3:4" x14ac:dyDescent="0.35">
      <c r="C290" s="9"/>
      <c r="D290" s="9"/>
    </row>
    <row r="291" spans="3:4" x14ac:dyDescent="0.35">
      <c r="C291" s="9"/>
      <c r="D291" s="9"/>
    </row>
    <row r="292" spans="3:4" x14ac:dyDescent="0.35">
      <c r="C292" s="9"/>
      <c r="D292" s="9"/>
    </row>
    <row r="293" spans="3:4" x14ac:dyDescent="0.35">
      <c r="C293" s="9"/>
      <c r="D293" s="9"/>
    </row>
    <row r="294" spans="3:4" x14ac:dyDescent="0.35">
      <c r="C294" s="9"/>
      <c r="D294" s="9"/>
    </row>
    <row r="295" spans="3:4" x14ac:dyDescent="0.35">
      <c r="C295" s="9"/>
      <c r="D295" s="9"/>
    </row>
    <row r="296" spans="3:4" x14ac:dyDescent="0.35">
      <c r="C296" s="9"/>
      <c r="D296" s="9"/>
    </row>
    <row r="297" spans="3:4" x14ac:dyDescent="0.35">
      <c r="C297" s="9"/>
      <c r="D297" s="9"/>
    </row>
    <row r="298" spans="3:4" x14ac:dyDescent="0.35">
      <c r="C298" s="9"/>
      <c r="D298" s="9"/>
    </row>
    <row r="299" spans="3:4" x14ac:dyDescent="0.35">
      <c r="C299" s="9"/>
      <c r="D299" s="9"/>
    </row>
    <row r="300" spans="3:4" x14ac:dyDescent="0.35">
      <c r="C300" s="9"/>
      <c r="D300" s="9"/>
    </row>
    <row r="301" spans="3:4" x14ac:dyDescent="0.35">
      <c r="C301" s="9"/>
      <c r="D301" s="9"/>
    </row>
    <row r="302" spans="3:4" x14ac:dyDescent="0.35">
      <c r="C302" s="9"/>
      <c r="D302" s="9"/>
    </row>
    <row r="303" spans="3:4" x14ac:dyDescent="0.35">
      <c r="C303" s="9"/>
      <c r="D303" s="9"/>
    </row>
    <row r="304" spans="3:4" x14ac:dyDescent="0.35">
      <c r="C304" s="9"/>
      <c r="D304" s="9"/>
    </row>
    <row r="305" spans="3:4" x14ac:dyDescent="0.35">
      <c r="C305" s="9"/>
      <c r="D305" s="9"/>
    </row>
    <row r="306" spans="3:4" x14ac:dyDescent="0.35">
      <c r="C306" s="9"/>
      <c r="D306" s="9"/>
    </row>
    <row r="307" spans="3:4" x14ac:dyDescent="0.35">
      <c r="C307" s="9"/>
      <c r="D307" s="9"/>
    </row>
    <row r="308" spans="3:4" x14ac:dyDescent="0.35">
      <c r="C308" s="9"/>
      <c r="D308" s="9"/>
    </row>
    <row r="309" spans="3:4" x14ac:dyDescent="0.35">
      <c r="C309" s="9"/>
      <c r="D309" s="9"/>
    </row>
    <row r="310" spans="3:4" x14ac:dyDescent="0.35">
      <c r="C310" s="9"/>
      <c r="D310" s="9"/>
    </row>
    <row r="311" spans="3:4" x14ac:dyDescent="0.35">
      <c r="C311" s="9"/>
      <c r="D311" s="9"/>
    </row>
    <row r="312" spans="3:4" x14ac:dyDescent="0.35">
      <c r="C312" s="9"/>
      <c r="D312" s="9"/>
    </row>
    <row r="313" spans="3:4" x14ac:dyDescent="0.35">
      <c r="C313" s="9"/>
      <c r="D313" s="9"/>
    </row>
    <row r="314" spans="3:4" x14ac:dyDescent="0.35">
      <c r="C314" s="9"/>
      <c r="D314" s="9"/>
    </row>
    <row r="315" spans="3:4" x14ac:dyDescent="0.35">
      <c r="C315" s="9"/>
      <c r="D315" s="9"/>
    </row>
    <row r="316" spans="3:4" x14ac:dyDescent="0.35">
      <c r="C316" s="9"/>
      <c r="D316" s="9"/>
    </row>
    <row r="317" spans="3:4" x14ac:dyDescent="0.35">
      <c r="C317" s="9"/>
      <c r="D317" s="9"/>
    </row>
    <row r="318" spans="3:4" x14ac:dyDescent="0.35">
      <c r="C318" s="9"/>
      <c r="D318" s="9"/>
    </row>
    <row r="319" spans="3:4" x14ac:dyDescent="0.35">
      <c r="C319" s="9"/>
      <c r="D319" s="9"/>
    </row>
    <row r="320" spans="3:4" x14ac:dyDescent="0.35">
      <c r="C320" s="9"/>
      <c r="D320" s="9"/>
    </row>
    <row r="321" spans="3:4" x14ac:dyDescent="0.35">
      <c r="C321" s="9"/>
      <c r="D321" s="9"/>
    </row>
    <row r="322" spans="3:4" x14ac:dyDescent="0.35">
      <c r="C322" s="9"/>
      <c r="D322" s="9"/>
    </row>
    <row r="323" spans="3:4" x14ac:dyDescent="0.35">
      <c r="C323" s="9"/>
      <c r="D323" s="9"/>
    </row>
    <row r="324" spans="3:4" x14ac:dyDescent="0.35">
      <c r="C324" s="9"/>
      <c r="D324" s="9"/>
    </row>
    <row r="325" spans="3:4" x14ac:dyDescent="0.35">
      <c r="C325" s="9"/>
      <c r="D325" s="9"/>
    </row>
    <row r="326" spans="3:4" x14ac:dyDescent="0.35">
      <c r="C326" s="9"/>
      <c r="D326" s="9"/>
    </row>
    <row r="327" spans="3:4" x14ac:dyDescent="0.35">
      <c r="C327" s="9"/>
      <c r="D327" s="9"/>
    </row>
    <row r="328" spans="3:4" x14ac:dyDescent="0.35">
      <c r="C328" s="9"/>
      <c r="D328" s="9"/>
    </row>
    <row r="329" spans="3:4" x14ac:dyDescent="0.35">
      <c r="C329" s="9"/>
      <c r="D329" s="9"/>
    </row>
    <row r="330" spans="3:4" x14ac:dyDescent="0.35">
      <c r="C330" s="9"/>
      <c r="D330" s="9"/>
    </row>
    <row r="331" spans="3:4" x14ac:dyDescent="0.35">
      <c r="C331" s="9"/>
      <c r="D331" s="9"/>
    </row>
    <row r="332" spans="3:4" x14ac:dyDescent="0.35">
      <c r="C332" s="9"/>
      <c r="D332" s="9"/>
    </row>
    <row r="333" spans="3:4" x14ac:dyDescent="0.35">
      <c r="C333" s="9"/>
      <c r="D333" s="9"/>
    </row>
    <row r="334" spans="3:4" x14ac:dyDescent="0.35">
      <c r="C334" s="9"/>
      <c r="D334" s="9"/>
    </row>
    <row r="335" spans="3:4" x14ac:dyDescent="0.35">
      <c r="C335" s="9"/>
      <c r="D335" s="9"/>
    </row>
    <row r="336" spans="3:4" x14ac:dyDescent="0.35">
      <c r="C336" s="9"/>
      <c r="D336" s="9"/>
    </row>
    <row r="337" spans="3:4" x14ac:dyDescent="0.35">
      <c r="C337" s="9"/>
      <c r="D337" s="9"/>
    </row>
    <row r="338" spans="3:4" x14ac:dyDescent="0.35">
      <c r="C338" s="9"/>
      <c r="D338" s="9"/>
    </row>
    <row r="339" spans="3:4" x14ac:dyDescent="0.35">
      <c r="C339" s="9"/>
      <c r="D339" s="9"/>
    </row>
    <row r="340" spans="3:4" x14ac:dyDescent="0.35">
      <c r="C340" s="9"/>
      <c r="D340" s="9"/>
    </row>
    <row r="341" spans="3:4" x14ac:dyDescent="0.35">
      <c r="C341" s="9"/>
      <c r="D341" s="9"/>
    </row>
    <row r="342" spans="3:4" x14ac:dyDescent="0.35">
      <c r="C342" s="9"/>
      <c r="D342" s="9"/>
    </row>
    <row r="343" spans="3:4" x14ac:dyDescent="0.35">
      <c r="C343" s="9"/>
      <c r="D343" s="9"/>
    </row>
    <row r="344" spans="3:4" x14ac:dyDescent="0.35">
      <c r="C344" s="9"/>
      <c r="D344" s="9"/>
    </row>
    <row r="345" spans="3:4" x14ac:dyDescent="0.35">
      <c r="C345" s="9"/>
      <c r="D345" s="9"/>
    </row>
    <row r="346" spans="3:4" x14ac:dyDescent="0.35">
      <c r="C346" s="9"/>
      <c r="D346" s="9"/>
    </row>
    <row r="347" spans="3:4" x14ac:dyDescent="0.35">
      <c r="C347" s="9"/>
      <c r="D347" s="9"/>
    </row>
    <row r="348" spans="3:4" x14ac:dyDescent="0.35">
      <c r="C348" s="9"/>
      <c r="D348" s="9"/>
    </row>
    <row r="349" spans="3:4" x14ac:dyDescent="0.35">
      <c r="C349" s="9"/>
      <c r="D349" s="9"/>
    </row>
    <row r="350" spans="3:4" x14ac:dyDescent="0.35">
      <c r="C350" s="9"/>
      <c r="D350" s="9"/>
    </row>
    <row r="351" spans="3:4" x14ac:dyDescent="0.35">
      <c r="C351" s="9"/>
      <c r="D351" s="9"/>
    </row>
    <row r="352" spans="3:4" x14ac:dyDescent="0.35">
      <c r="C352" s="9"/>
      <c r="D352" s="9"/>
    </row>
    <row r="353" spans="3:4" x14ac:dyDescent="0.35">
      <c r="C353" s="9"/>
      <c r="D353" s="9"/>
    </row>
    <row r="354" spans="3:4" x14ac:dyDescent="0.35">
      <c r="C354" s="9"/>
      <c r="D354" s="9"/>
    </row>
    <row r="355" spans="3:4" x14ac:dyDescent="0.35">
      <c r="C355" s="9"/>
      <c r="D355" s="9"/>
    </row>
    <row r="356" spans="3:4" x14ac:dyDescent="0.35">
      <c r="C356" s="9"/>
      <c r="D356" s="9"/>
    </row>
    <row r="357" spans="3:4" x14ac:dyDescent="0.35">
      <c r="C357" s="9"/>
      <c r="D357" s="9"/>
    </row>
    <row r="358" spans="3:4" x14ac:dyDescent="0.35">
      <c r="C358" s="9"/>
      <c r="D358" s="9"/>
    </row>
    <row r="359" spans="3:4" x14ac:dyDescent="0.35">
      <c r="C359" s="9"/>
      <c r="D359" s="9"/>
    </row>
    <row r="360" spans="3:4" x14ac:dyDescent="0.35">
      <c r="C360" s="9"/>
      <c r="D360" s="9"/>
    </row>
    <row r="361" spans="3:4" x14ac:dyDescent="0.35">
      <c r="C361" s="9"/>
      <c r="D361" s="9"/>
    </row>
    <row r="362" spans="3:4" x14ac:dyDescent="0.35">
      <c r="C362" s="9"/>
      <c r="D362" s="9"/>
    </row>
    <row r="363" spans="3:4" x14ac:dyDescent="0.35">
      <c r="C363" s="9"/>
      <c r="D363" s="9"/>
    </row>
    <row r="364" spans="3:4" x14ac:dyDescent="0.35">
      <c r="C364" s="9"/>
      <c r="D364" s="9"/>
    </row>
    <row r="365" spans="3:4" x14ac:dyDescent="0.35">
      <c r="C365" s="9"/>
      <c r="D365" s="9"/>
    </row>
    <row r="366" spans="3:4" x14ac:dyDescent="0.35">
      <c r="C366" s="9"/>
      <c r="D366" s="9"/>
    </row>
    <row r="367" spans="3:4" x14ac:dyDescent="0.35">
      <c r="C367" s="9"/>
      <c r="D367" s="9"/>
    </row>
    <row r="368" spans="3:4" x14ac:dyDescent="0.35">
      <c r="C368" s="9"/>
      <c r="D368" s="9"/>
    </row>
    <row r="369" spans="3:4" x14ac:dyDescent="0.35">
      <c r="C369" s="9"/>
      <c r="D369" s="9"/>
    </row>
    <row r="370" spans="3:4" x14ac:dyDescent="0.35">
      <c r="C370" s="9"/>
      <c r="D370" s="9"/>
    </row>
    <row r="371" spans="3:4" x14ac:dyDescent="0.35">
      <c r="C371" s="9"/>
      <c r="D371" s="9"/>
    </row>
    <row r="372" spans="3:4" x14ac:dyDescent="0.35">
      <c r="C372" s="9"/>
      <c r="D372" s="9"/>
    </row>
    <row r="373" spans="3:4" x14ac:dyDescent="0.35">
      <c r="C373" s="9"/>
      <c r="D373" s="9"/>
    </row>
    <row r="374" spans="3:4" x14ac:dyDescent="0.35">
      <c r="C374" s="9"/>
      <c r="D374" s="9"/>
    </row>
    <row r="375" spans="3:4" x14ac:dyDescent="0.35">
      <c r="C375" s="9"/>
      <c r="D375" s="9"/>
    </row>
    <row r="376" spans="3:4" x14ac:dyDescent="0.35">
      <c r="C376" s="9"/>
      <c r="D376" s="9"/>
    </row>
    <row r="377" spans="3:4" x14ac:dyDescent="0.35">
      <c r="C377" s="9"/>
      <c r="D377" s="9"/>
    </row>
    <row r="378" spans="3:4" x14ac:dyDescent="0.35">
      <c r="C378" s="9"/>
      <c r="D378" s="9"/>
    </row>
    <row r="379" spans="3:4" x14ac:dyDescent="0.35">
      <c r="C379" s="9"/>
      <c r="D379" s="9"/>
    </row>
    <row r="380" spans="3:4" x14ac:dyDescent="0.35">
      <c r="C380" s="9"/>
      <c r="D380" s="9"/>
    </row>
    <row r="381" spans="3:4" x14ac:dyDescent="0.35">
      <c r="C381" s="9"/>
      <c r="D381" s="9"/>
    </row>
    <row r="382" spans="3:4" x14ac:dyDescent="0.35">
      <c r="C382" s="9"/>
      <c r="D382" s="9"/>
    </row>
    <row r="383" spans="3:4" x14ac:dyDescent="0.35">
      <c r="C383" s="9"/>
      <c r="D383" s="9"/>
    </row>
    <row r="384" spans="3:4" x14ac:dyDescent="0.35">
      <c r="C384" s="9"/>
      <c r="D384" s="9"/>
    </row>
    <row r="385" spans="3:4" x14ac:dyDescent="0.35">
      <c r="C385" s="9"/>
      <c r="D385" s="9"/>
    </row>
    <row r="386" spans="3:4" x14ac:dyDescent="0.35">
      <c r="C386" s="9"/>
      <c r="D386" s="9"/>
    </row>
    <row r="387" spans="3:4" x14ac:dyDescent="0.35">
      <c r="C387" s="9"/>
      <c r="D387" s="9"/>
    </row>
    <row r="388" spans="3:4" x14ac:dyDescent="0.35">
      <c r="C388" s="9"/>
      <c r="D388" s="9"/>
    </row>
    <row r="389" spans="3:4" x14ac:dyDescent="0.35">
      <c r="C389" s="9"/>
      <c r="D389" s="9"/>
    </row>
    <row r="390" spans="3:4" x14ac:dyDescent="0.35">
      <c r="C390" s="9"/>
      <c r="D390" s="9"/>
    </row>
    <row r="391" spans="3:4" x14ac:dyDescent="0.35">
      <c r="C391" s="9"/>
      <c r="D391" s="9"/>
    </row>
    <row r="392" spans="3:4" x14ac:dyDescent="0.35">
      <c r="C392" s="9"/>
      <c r="D392" s="9"/>
    </row>
    <row r="393" spans="3:4" x14ac:dyDescent="0.35">
      <c r="C393" s="9"/>
      <c r="D393" s="9"/>
    </row>
    <row r="394" spans="3:4" x14ac:dyDescent="0.35">
      <c r="C394" s="9"/>
      <c r="D394" s="9"/>
    </row>
    <row r="395" spans="3:4" x14ac:dyDescent="0.35">
      <c r="C395" s="9"/>
      <c r="D395" s="9"/>
    </row>
    <row r="396" spans="3:4" x14ac:dyDescent="0.35">
      <c r="C396" s="9"/>
      <c r="D396" s="9"/>
    </row>
    <row r="397" spans="3:4" x14ac:dyDescent="0.35">
      <c r="C397" s="9"/>
      <c r="D397" s="9"/>
    </row>
    <row r="398" spans="3:4" x14ac:dyDescent="0.35">
      <c r="C398" s="9"/>
      <c r="D398" s="9"/>
    </row>
    <row r="399" spans="3:4" x14ac:dyDescent="0.35">
      <c r="C399" s="9"/>
      <c r="D399" s="9"/>
    </row>
    <row r="400" spans="3:4" x14ac:dyDescent="0.35">
      <c r="C400" s="9"/>
      <c r="D400" s="9"/>
    </row>
    <row r="401" spans="3:4" x14ac:dyDescent="0.35">
      <c r="C401" s="9"/>
      <c r="D401" s="9"/>
    </row>
    <row r="402" spans="3:4" x14ac:dyDescent="0.35">
      <c r="C402" s="9"/>
      <c r="D402" s="9"/>
    </row>
    <row r="403" spans="3:4" x14ac:dyDescent="0.35">
      <c r="C403" s="9"/>
      <c r="D403" s="9"/>
    </row>
    <row r="404" spans="3:4" x14ac:dyDescent="0.35">
      <c r="C404" s="9"/>
      <c r="D404" s="9"/>
    </row>
    <row r="405" spans="3:4" x14ac:dyDescent="0.35">
      <c r="C405" s="9"/>
      <c r="D405" s="9"/>
    </row>
    <row r="406" spans="3:4" x14ac:dyDescent="0.35">
      <c r="C406" s="9"/>
      <c r="D406" s="9"/>
    </row>
    <row r="407" spans="3:4" x14ac:dyDescent="0.35">
      <c r="C407" s="9"/>
      <c r="D407" s="9"/>
    </row>
    <row r="408" spans="3:4" x14ac:dyDescent="0.35">
      <c r="C408" s="9"/>
      <c r="D408" s="9"/>
    </row>
    <row r="409" spans="3:4" x14ac:dyDescent="0.35">
      <c r="C409" s="9"/>
      <c r="D409" s="9"/>
    </row>
    <row r="410" spans="3:4" x14ac:dyDescent="0.35">
      <c r="C410" s="9"/>
      <c r="D410" s="9"/>
    </row>
    <row r="411" spans="3:4" x14ac:dyDescent="0.35">
      <c r="C411" s="9"/>
      <c r="D411" s="9"/>
    </row>
    <row r="412" spans="3:4" x14ac:dyDescent="0.35">
      <c r="C412" s="9"/>
      <c r="D412" s="9"/>
    </row>
    <row r="413" spans="3:4" x14ac:dyDescent="0.35">
      <c r="C413" s="9"/>
      <c r="D413" s="9"/>
    </row>
    <row r="414" spans="3:4" x14ac:dyDescent="0.35">
      <c r="C414" s="9"/>
      <c r="D414" s="9"/>
    </row>
    <row r="415" spans="3:4" x14ac:dyDescent="0.35">
      <c r="C415" s="9"/>
      <c r="D415" s="9"/>
    </row>
    <row r="416" spans="3:4" x14ac:dyDescent="0.35">
      <c r="C416" s="9"/>
      <c r="D416" s="9"/>
    </row>
    <row r="417" spans="3:4" x14ac:dyDescent="0.35">
      <c r="C417" s="9"/>
      <c r="D417" s="9"/>
    </row>
    <row r="418" spans="3:4" x14ac:dyDescent="0.35">
      <c r="C418" s="9"/>
      <c r="D418" s="9"/>
    </row>
    <row r="419" spans="3:4" x14ac:dyDescent="0.35">
      <c r="C419" s="9"/>
      <c r="D419" s="9"/>
    </row>
    <row r="420" spans="3:4" x14ac:dyDescent="0.35">
      <c r="C420" s="9"/>
      <c r="D420" s="9"/>
    </row>
    <row r="421" spans="3:4" x14ac:dyDescent="0.35">
      <c r="C421" s="9"/>
      <c r="D421" s="9"/>
    </row>
    <row r="422" spans="3:4" x14ac:dyDescent="0.35">
      <c r="C422" s="9"/>
      <c r="D422" s="9"/>
    </row>
    <row r="423" spans="3:4" x14ac:dyDescent="0.35">
      <c r="C423" s="9"/>
      <c r="D423" s="9"/>
    </row>
    <row r="424" spans="3:4" x14ac:dyDescent="0.35">
      <c r="C424" s="9"/>
      <c r="D424" s="9"/>
    </row>
    <row r="425" spans="3:4" x14ac:dyDescent="0.35">
      <c r="C425" s="9"/>
      <c r="D425" s="9"/>
    </row>
    <row r="426" spans="3:4" x14ac:dyDescent="0.35">
      <c r="C426" s="9"/>
      <c r="D426" s="9"/>
    </row>
    <row r="427" spans="3:4" x14ac:dyDescent="0.35">
      <c r="C427" s="9"/>
      <c r="D427" s="9"/>
    </row>
    <row r="428" spans="3:4" x14ac:dyDescent="0.35">
      <c r="C428" s="9"/>
      <c r="D428" s="9"/>
    </row>
    <row r="429" spans="3:4" x14ac:dyDescent="0.35">
      <c r="C429" s="9"/>
      <c r="D429" s="9"/>
    </row>
    <row r="430" spans="3:4" x14ac:dyDescent="0.35">
      <c r="C430" s="9"/>
      <c r="D430" s="9"/>
    </row>
    <row r="431" spans="3:4" x14ac:dyDescent="0.35">
      <c r="C431" s="9"/>
      <c r="D431" s="9"/>
    </row>
    <row r="432" spans="3:4" x14ac:dyDescent="0.35">
      <c r="C432" s="9"/>
      <c r="D432" s="9"/>
    </row>
    <row r="433" spans="3:4" x14ac:dyDescent="0.35">
      <c r="C433" s="9"/>
      <c r="D433" s="9"/>
    </row>
    <row r="434" spans="3:4" x14ac:dyDescent="0.35">
      <c r="C434" s="9"/>
      <c r="D434" s="9"/>
    </row>
    <row r="435" spans="3:4" x14ac:dyDescent="0.35">
      <c r="C435" s="9"/>
      <c r="D435" s="9"/>
    </row>
    <row r="436" spans="3:4" x14ac:dyDescent="0.35">
      <c r="C436" s="9"/>
      <c r="D436" s="9"/>
    </row>
    <row r="437" spans="3:4" x14ac:dyDescent="0.35">
      <c r="C437" s="9"/>
      <c r="D437" s="9"/>
    </row>
    <row r="438" spans="3:4" x14ac:dyDescent="0.35">
      <c r="C438" s="9"/>
      <c r="D438" s="9"/>
    </row>
    <row r="439" spans="3:4" x14ac:dyDescent="0.35">
      <c r="C439" s="9"/>
      <c r="D439" s="9"/>
    </row>
    <row r="440" spans="3:4" x14ac:dyDescent="0.35">
      <c r="C440" s="9"/>
      <c r="D440" s="9"/>
    </row>
    <row r="441" spans="3:4" x14ac:dyDescent="0.35">
      <c r="C441" s="9"/>
      <c r="D441" s="9"/>
    </row>
    <row r="442" spans="3:4" x14ac:dyDescent="0.35">
      <c r="C442" s="9"/>
      <c r="D442" s="9"/>
    </row>
    <row r="443" spans="3:4" x14ac:dyDescent="0.35">
      <c r="C443" s="9"/>
      <c r="D443" s="9"/>
    </row>
    <row r="444" spans="3:4" x14ac:dyDescent="0.35">
      <c r="C444" s="9"/>
      <c r="D444" s="9"/>
    </row>
    <row r="445" spans="3:4" x14ac:dyDescent="0.35">
      <c r="C445" s="9"/>
      <c r="D445" s="9"/>
    </row>
    <row r="446" spans="3:4" x14ac:dyDescent="0.35">
      <c r="C446" s="9"/>
      <c r="D446" s="9"/>
    </row>
    <row r="447" spans="3:4" x14ac:dyDescent="0.35">
      <c r="C447" s="9"/>
      <c r="D447" s="9"/>
    </row>
    <row r="448" spans="3:4" x14ac:dyDescent="0.35">
      <c r="C448" s="9"/>
      <c r="D448" s="9"/>
    </row>
    <row r="449" spans="3:4" x14ac:dyDescent="0.35">
      <c r="C449" s="9"/>
      <c r="D449" s="9"/>
    </row>
    <row r="450" spans="3:4" x14ac:dyDescent="0.35">
      <c r="C450" s="9"/>
      <c r="D450" s="9"/>
    </row>
    <row r="451" spans="3:4" x14ac:dyDescent="0.35">
      <c r="C451" s="9"/>
      <c r="D451" s="9"/>
    </row>
    <row r="452" spans="3:4" x14ac:dyDescent="0.35">
      <c r="C452" s="9"/>
      <c r="D452" s="9"/>
    </row>
    <row r="453" spans="3:4" x14ac:dyDescent="0.35">
      <c r="C453" s="9"/>
      <c r="D453" s="9"/>
    </row>
    <row r="454" spans="3:4" x14ac:dyDescent="0.35">
      <c r="C454" s="9"/>
      <c r="D454" s="9"/>
    </row>
    <row r="455" spans="3:4" x14ac:dyDescent="0.35">
      <c r="C455" s="9"/>
      <c r="D455" s="9"/>
    </row>
    <row r="456" spans="3:4" x14ac:dyDescent="0.35">
      <c r="C456" s="9"/>
      <c r="D456" s="9"/>
    </row>
    <row r="457" spans="3:4" x14ac:dyDescent="0.35">
      <c r="C457" s="9"/>
      <c r="D457" s="9"/>
    </row>
    <row r="458" spans="3:4" x14ac:dyDescent="0.35">
      <c r="C458" s="9"/>
      <c r="D458" s="9"/>
    </row>
    <row r="459" spans="3:4" x14ac:dyDescent="0.35">
      <c r="C459" s="9"/>
      <c r="D459" s="9"/>
    </row>
    <row r="460" spans="3:4" x14ac:dyDescent="0.35">
      <c r="C460" s="9"/>
      <c r="D460" s="9"/>
    </row>
    <row r="461" spans="3:4" x14ac:dyDescent="0.35">
      <c r="C461" s="9"/>
      <c r="D461" s="9"/>
    </row>
    <row r="462" spans="3:4" x14ac:dyDescent="0.35">
      <c r="C462" s="9"/>
      <c r="D462" s="9"/>
    </row>
    <row r="463" spans="3:4" x14ac:dyDescent="0.35">
      <c r="C463" s="9"/>
      <c r="D463" s="9"/>
    </row>
    <row r="464" spans="3:4" x14ac:dyDescent="0.35">
      <c r="C464" s="9"/>
      <c r="D464" s="9"/>
    </row>
    <row r="465" spans="3:4" x14ac:dyDescent="0.35">
      <c r="C465" s="9"/>
      <c r="D465" s="9"/>
    </row>
    <row r="466" spans="3:4" x14ac:dyDescent="0.35">
      <c r="C466" s="9"/>
      <c r="D466" s="9"/>
    </row>
    <row r="467" spans="3:4" x14ac:dyDescent="0.35">
      <c r="C467" s="9"/>
      <c r="D467" s="9"/>
    </row>
    <row r="468" spans="3:4" x14ac:dyDescent="0.35">
      <c r="C468" s="9"/>
      <c r="D468" s="9"/>
    </row>
    <row r="469" spans="3:4" x14ac:dyDescent="0.35">
      <c r="C469" s="9"/>
      <c r="D469" s="9"/>
    </row>
    <row r="470" spans="3:4" x14ac:dyDescent="0.35">
      <c r="C470" s="9"/>
      <c r="D470" s="9"/>
    </row>
    <row r="471" spans="3:4" x14ac:dyDescent="0.35">
      <c r="C471" s="9"/>
      <c r="D471" s="9"/>
    </row>
    <row r="472" spans="3:4" x14ac:dyDescent="0.35">
      <c r="C472" s="9"/>
      <c r="D472" s="9"/>
    </row>
    <row r="473" spans="3:4" x14ac:dyDescent="0.35">
      <c r="C473" s="9"/>
      <c r="D473" s="9"/>
    </row>
    <row r="474" spans="3:4" x14ac:dyDescent="0.35">
      <c r="C474" s="9"/>
      <c r="D474" s="9"/>
    </row>
    <row r="475" spans="3:4" x14ac:dyDescent="0.35">
      <c r="C475" s="9"/>
      <c r="D475" s="9"/>
    </row>
    <row r="476" spans="3:4" x14ac:dyDescent="0.35">
      <c r="C476" s="9"/>
      <c r="D476" s="9"/>
    </row>
    <row r="477" spans="3:4" x14ac:dyDescent="0.35">
      <c r="C477" s="9"/>
      <c r="D477" s="9"/>
    </row>
    <row r="478" spans="3:4" x14ac:dyDescent="0.35">
      <c r="C478" s="9"/>
      <c r="D478" s="9"/>
    </row>
    <row r="479" spans="3:4" x14ac:dyDescent="0.35">
      <c r="C479" s="9"/>
      <c r="D479" s="9"/>
    </row>
    <row r="480" spans="3:4" x14ac:dyDescent="0.35">
      <c r="C480" s="9"/>
      <c r="D480" s="9"/>
    </row>
    <row r="481" spans="3:4" x14ac:dyDescent="0.35">
      <c r="C481" s="9"/>
      <c r="D481" s="9"/>
    </row>
    <row r="482" spans="3:4" x14ac:dyDescent="0.35">
      <c r="C482" s="9"/>
      <c r="D482" s="9"/>
    </row>
    <row r="483" spans="3:4" x14ac:dyDescent="0.35">
      <c r="C483" s="9"/>
      <c r="D483" s="9"/>
    </row>
    <row r="484" spans="3:4" x14ac:dyDescent="0.35">
      <c r="C484" s="9"/>
      <c r="D484" s="9"/>
    </row>
    <row r="485" spans="3:4" x14ac:dyDescent="0.35">
      <c r="C485" s="9"/>
      <c r="D485" s="9"/>
    </row>
    <row r="486" spans="3:4" x14ac:dyDescent="0.35">
      <c r="C486" s="9"/>
      <c r="D486" s="9"/>
    </row>
    <row r="487" spans="3:4" x14ac:dyDescent="0.35">
      <c r="C487" s="9"/>
      <c r="D487" s="9"/>
    </row>
    <row r="488" spans="3:4" x14ac:dyDescent="0.35">
      <c r="C488" s="9"/>
      <c r="D488" s="9"/>
    </row>
    <row r="489" spans="3:4" x14ac:dyDescent="0.35">
      <c r="C489" s="9"/>
      <c r="D489" s="9"/>
    </row>
    <row r="490" spans="3:4" x14ac:dyDescent="0.35">
      <c r="C490" s="9"/>
      <c r="D490" s="9"/>
    </row>
    <row r="491" spans="3:4" x14ac:dyDescent="0.35">
      <c r="C491" s="9"/>
      <c r="D491" s="9"/>
    </row>
    <row r="492" spans="3:4" x14ac:dyDescent="0.35">
      <c r="C492" s="9"/>
      <c r="D492" s="9"/>
    </row>
    <row r="493" spans="3:4" x14ac:dyDescent="0.35">
      <c r="C493" s="9"/>
      <c r="D493" s="9"/>
    </row>
  </sheetData>
  <pageMargins left="0.25" right="0.25" top="0.75" bottom="0.75" header="0.3" footer="0.3"/>
  <pageSetup paperSize="9" scale="86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328CB9D32006448A495B5CD5E8EB28" ma:contentTypeVersion="11" ma:contentTypeDescription="Creare un nuovo documento." ma:contentTypeScope="" ma:versionID="4177ec51dc0311c3e3874612995aa684">
  <xsd:schema xmlns:xsd="http://www.w3.org/2001/XMLSchema" xmlns:xs="http://www.w3.org/2001/XMLSchema" xmlns:p="http://schemas.microsoft.com/office/2006/metadata/properties" xmlns:ns2="114741e8-18a2-4ca9-88e7-ac76ae87c850" xmlns:ns3="5efee2ad-3592-4bb7-a781-7c301812de54" targetNamespace="http://schemas.microsoft.com/office/2006/metadata/properties" ma:root="true" ma:fieldsID="be90c52f7385bab60f6ec81c4f86f67e" ns2:_="" ns3:_="">
    <xsd:import namespace="114741e8-18a2-4ca9-88e7-ac76ae87c850"/>
    <xsd:import namespace="5efee2ad-3592-4bb7-a781-7c301812de54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4741e8-18a2-4ca9-88e7-ac76ae87c850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e ID documento" ma:description="Valore dell'ID documento assegnato all'elemento." ma:indexed="true" ma:internalName="_dlc_DocId" ma:readOnly="true">
      <xsd:simpleType>
        <xsd:restriction base="dms:Text"/>
      </xsd:simpleType>
    </xsd:element>
    <xsd:element name="_dlc_DocIdUrl" ma:index="9" nillable="true" ma:displayName="ID documento" ma:description="Collegamento permanente al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7" nillable="true" ma:displayName="Taxonomy Catch All Column" ma:hidden="true" ma:list="{03b9e9cd-221a-4022-ac39-9c15a93ee58d}" ma:internalName="TaxCatchAll" ma:showField="CatchAllData" ma:web="114741e8-18a2-4ca9-88e7-ac76ae87c85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fee2ad-3592-4bb7-a781-7c301812de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Tag immagine" ma:readOnly="false" ma:fieldId="{5cf76f15-5ced-4ddc-b409-7134ff3c332f}" ma:taxonomyMulti="true" ma:sspId="457c059c-c4e8-4d8f-907a-bbcb7950dcf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8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14741e8-18a2-4ca9-88e7-ac76ae87c850" xsi:nil="true"/>
    <lcf76f155ced4ddcb4097134ff3c332f xmlns="5efee2ad-3592-4bb7-a781-7c301812de54">
      <Terms xmlns="http://schemas.microsoft.com/office/infopath/2007/PartnerControls"/>
    </lcf76f155ced4ddcb4097134ff3c332f>
    <_dlc_DocId xmlns="114741e8-18a2-4ca9-88e7-ac76ae87c850">64327W7UWNY7-1546286058-128979</_dlc_DocId>
    <_dlc_DocIdUrl xmlns="114741e8-18a2-4ca9-88e7-ac76ae87c850">
      <Url>https://istituzioneveneziana.sharepoint.com/sites/DOC/_layouts/15/DocIdRedir.aspx?ID=64327W7UWNY7-1546286058-128979</Url>
      <Description>64327W7UWNY7-1546286058-128979</Description>
    </_dlc_DocIdUrl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066E531E-2D5E-48E7-9859-9085048B8AC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BF343A5-570B-428F-964B-F52166B1FCBE}"/>
</file>

<file path=customXml/itemProps3.xml><?xml version="1.0" encoding="utf-8"?>
<ds:datastoreItem xmlns:ds="http://schemas.openxmlformats.org/officeDocument/2006/customXml" ds:itemID="{575453DB-A7DE-4EC4-A128-3CC0E27515AE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4.xml><?xml version="1.0" encoding="utf-8"?>
<ds:datastoreItem xmlns:ds="http://schemas.openxmlformats.org/officeDocument/2006/customXml" ds:itemID="{AC45EDB6-CE5D-441C-AB06-03FF8151E3E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Deborah Pase</dc:creator>
  <cp:lastModifiedBy>Andrea Zampieri - Istituzione Veneziana</cp:lastModifiedBy>
  <cp:lastPrinted>2025-02-03T13:14:43Z</cp:lastPrinted>
  <dcterms:created xsi:type="dcterms:W3CDTF">2021-10-18T07:07:31Z</dcterms:created>
  <dcterms:modified xsi:type="dcterms:W3CDTF">2025-02-03T13:15:37Z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0x01010072328CB9D32006448A495B5CD5E8EB28</vt:lpwstr>
  </property>
  <property fmtid="{D5CDD505-2E9C-101B-9397-08002B2CF9AE}" pid="3" name="_dlc_DocIdItemGuid">
    <vt:lpwstr>de55113f-d0ef-4cff-99c0-5acfde685241</vt:lpwstr>
  </property>
</Properties>
</file>