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SSP\Downloads\sito\AMMINISTRAZIONE TRASPARENTE\9 - provvedimenti\1 - provv organi indirizzo politico amm\DELIBERE CDA 2016-2021\DELIBERE CDA 2023\"/>
    </mc:Choice>
  </mc:AlternateContent>
  <xr:revisionPtr revIDLastSave="0" documentId="8_{74661E1E-624A-4B6E-8E6D-C57469EBB0C7}" xr6:coauthVersionLast="47" xr6:coauthVersionMax="47" xr10:uidLastSave="{00000000-0000-0000-0000-000000000000}"/>
  <bookViews>
    <workbookView xWindow="-120" yWindow="-120" windowWidth="29040" windowHeight="15840" xr2:uid="{DEABB132-BDF2-4E7A-8FF0-CA856DF0BE17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C39" i="1"/>
  <c r="C25" i="1"/>
  <c r="C19" i="1"/>
  <c r="C13" i="1"/>
  <c r="C7" i="1"/>
  <c r="C8" i="1" s="1"/>
  <c r="C29" i="1" s="1"/>
  <c r="D7" i="1" l="1"/>
  <c r="D25" i="1"/>
  <c r="D19" i="1"/>
  <c r="D13" i="1"/>
  <c r="D11" i="1"/>
  <c r="B28" i="1"/>
  <c r="B8" i="1"/>
  <c r="D39" i="1"/>
  <c r="D36" i="1"/>
  <c r="D35" i="1"/>
  <c r="D34" i="1"/>
  <c r="D33" i="1"/>
  <c r="D30" i="1"/>
  <c r="D27" i="1"/>
  <c r="D26" i="1"/>
  <c r="D24" i="1"/>
  <c r="D23" i="1"/>
  <c r="D22" i="1"/>
  <c r="D21" i="1"/>
  <c r="D20" i="1"/>
  <c r="D18" i="1"/>
  <c r="D17" i="1"/>
  <c r="D16" i="1"/>
  <c r="D15" i="1"/>
  <c r="D14" i="1"/>
  <c r="D12" i="1"/>
  <c r="D9" i="1"/>
  <c r="D6" i="1"/>
  <c r="D5" i="1"/>
  <c r="D4" i="1"/>
  <c r="D3" i="1"/>
  <c r="B29" i="1" l="1"/>
  <c r="B38" i="1" s="1"/>
  <c r="D8" i="1"/>
  <c r="D28" i="1"/>
  <c r="D10" i="1"/>
  <c r="C38" i="1" l="1"/>
  <c r="D29" i="1"/>
  <c r="D38" i="1" l="1"/>
</calcChain>
</file>

<file path=xl/sharedStrings.xml><?xml version="1.0" encoding="utf-8"?>
<sst xmlns="http://schemas.openxmlformats.org/spreadsheetml/2006/main" count="41" uniqueCount="41">
  <si>
    <t>DIFFERENZE (D) = (C) - (B)</t>
  </si>
  <si>
    <t>1) Ricavi delle vendite e prestazioni</t>
  </si>
  <si>
    <t>2) Incremento delle immobilizzazioni per lavori interni</t>
  </si>
  <si>
    <t>3) Contributi in conto esercizio</t>
  </si>
  <si>
    <t>4) Contributi in conto capitale</t>
  </si>
  <si>
    <t>5) Altri ricavi e proventi</t>
  </si>
  <si>
    <t>TOTALE - VALORE DELLA PRODUZIONE</t>
  </si>
  <si>
    <t>B) COSTI DELLA PRODUZIONE</t>
  </si>
  <si>
    <t>6) Acquisto di materie prime, sussidiarie, di consumo e merci</t>
  </si>
  <si>
    <t>7) Costi per servizi</t>
  </si>
  <si>
    <t>8) Costi per godimento beni di terzi</t>
  </si>
  <si>
    <t>9) Costi del personale</t>
  </si>
  <si>
    <t xml:space="preserve">       a) Salari e stipendi</t>
  </si>
  <si>
    <t xml:space="preserve">       b) Oneri sociali</t>
  </si>
  <si>
    <t xml:space="preserve">       c) Trattamento di fine rapporto</t>
  </si>
  <si>
    <t xml:space="preserve">       d) IRAP metodo retributivo</t>
  </si>
  <si>
    <t xml:space="preserve">       e) Altri costi</t>
  </si>
  <si>
    <t>10) Ammortamenti e svalutazioni</t>
  </si>
  <si>
    <t xml:space="preserve">       a) Ammortamento immobilizzazioni immateriali</t>
  </si>
  <si>
    <t xml:space="preserve">       b) Ammortamento immobilizzazioni materiali</t>
  </si>
  <si>
    <t xml:space="preserve">       c) Altre svalutazione delle immobilizzazioni</t>
  </si>
  <si>
    <t xml:space="preserve">       d) Svalutazioni dei crediti compresi nell'attivo  circolante e delle disp. liquide </t>
  </si>
  <si>
    <t xml:space="preserve">11) Variazione delle rimanenze di materie prime, sussidiarie, di consumo e merci   </t>
  </si>
  <si>
    <t>12) Accantonamenti per rischi</t>
  </si>
  <si>
    <t>13) Accantonamenti diversi</t>
  </si>
  <si>
    <t>14) Oneri diversi di gestione</t>
  </si>
  <si>
    <t>TOTALE - COSTI DELLA PRODUZIONE</t>
  </si>
  <si>
    <t>DIFFERENZA TRA VALORE E COSTI DELLA PRODUZIONE (A-B)</t>
  </si>
  <si>
    <t>15) Proventi da partecipazione</t>
  </si>
  <si>
    <t>16) Proventi finanziari</t>
  </si>
  <si>
    <t>17) Interessi ed altri oneri finanziari</t>
  </si>
  <si>
    <t>C) - RISULTATO DELL'AREA FINANZIARIA</t>
  </si>
  <si>
    <t>18) Rivalutazioni</t>
  </si>
  <si>
    <t>19) Svalutazioni</t>
  </si>
  <si>
    <t>D) - RETTIFICHE DI VALORE DI ATTIVITA' FINANZIARIE</t>
  </si>
  <si>
    <t>RISULTATO PRIMA DELLE IMPOSTE</t>
  </si>
  <si>
    <t>20) Imposte sul reddito di esercizio, correnti, differite ed anticipate</t>
  </si>
  <si>
    <t>A) VALORE DELLA PRODUZIONE</t>
  </si>
  <si>
    <t>Allegato A2 alla DGR 780/2013 - BILANCIO ECONOMICO ANNUALE DI PREVISIONE  ESERCIZIO 2023</t>
  </si>
  <si>
    <t>BILANCIO DI PREVISIONE ESERCIZIO  2022(B)</t>
  </si>
  <si>
    <t>BILANCIO PREVISIONE ESERCIZIO 2023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</si>
</sst>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i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6" xfId="0" applyNumberFormat="1" applyBorder="1" applyAlignment="1">
      <alignment horizontal="center"/>
    </xf>
    <xf numFmtId="0" fontId="4" fillId="0" borderId="4" xfId="0" applyFont="1" applyBorder="1"/>
    <xf numFmtId="164" fontId="0" fillId="0" borderId="0" xfId="0" applyNumberFormat="1"/>
    <xf numFmtId="0" fontId="3" fillId="0" borderId="10" xfId="0" applyFont="1" applyBorder="1" applyAlignment="1">
      <alignment vertic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6" fillId="0" borderId="19" xfId="0" applyFont="1" applyBorder="1" applyAlignment="1">
      <alignment horizontal="left" wrapText="1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4" fillId="2" borderId="4" xfId="0" applyFont="1" applyFill="1" applyBorder="1"/>
    <xf numFmtId="0" fontId="4" fillId="2" borderId="7" xfId="0" applyFont="1" applyFill="1" applyBorder="1"/>
    <xf numFmtId="164" fontId="0" fillId="2" borderId="9" xfId="0" applyNumberFormat="1" applyFill="1" applyBorder="1" applyAlignment="1">
      <alignment horizontal="center"/>
    </xf>
    <xf numFmtId="0" fontId="3" fillId="2" borderId="10" xfId="0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3" fillId="2" borderId="13" xfId="0" applyFont="1" applyFill="1" applyBorder="1" applyAlignment="1">
      <alignment vertical="center"/>
    </xf>
    <xf numFmtId="164" fontId="0" fillId="2" borderId="14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0" fontId="4" fillId="2" borderId="4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4" fillId="2" borderId="13" xfId="0" applyFont="1" applyFill="1" applyBorder="1"/>
    <xf numFmtId="164" fontId="5" fillId="2" borderId="8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vertical="center"/>
    </xf>
    <xf numFmtId="164" fontId="1" fillId="2" borderId="18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791FE-BCEA-4852-AC04-C0F949A0D9DF}">
  <dimension ref="A1:E492"/>
  <sheetViews>
    <sheetView tabSelected="1" zoomScale="80" zoomScaleNormal="80" workbookViewId="0">
      <selection activeCell="C7" sqref="C7"/>
    </sheetView>
  </sheetViews>
  <sheetFormatPr defaultRowHeight="15" x14ac:dyDescent="0.25"/>
  <cols>
    <col min="1" max="1" width="70" bestFit="1" customWidth="1"/>
    <col min="2" max="3" width="18.28515625" style="12" customWidth="1"/>
    <col min="4" max="4" width="17" style="12" customWidth="1"/>
    <col min="5" max="5" width="13.140625" bestFit="1" customWidth="1"/>
  </cols>
  <sheetData>
    <row r="1" spans="1:5" ht="48" customHeight="1" x14ac:dyDescent="0.25">
      <c r="A1" s="13" t="s">
        <v>38</v>
      </c>
      <c r="B1" s="14" t="s">
        <v>39</v>
      </c>
      <c r="C1" s="15" t="s">
        <v>40</v>
      </c>
      <c r="D1" s="15" t="s">
        <v>0</v>
      </c>
    </row>
    <row r="2" spans="1:5" ht="26.25" customHeight="1" x14ac:dyDescent="0.25">
      <c r="A2" s="16" t="s">
        <v>37</v>
      </c>
      <c r="B2" s="17"/>
      <c r="C2" s="18"/>
      <c r="D2" s="18"/>
    </row>
    <row r="3" spans="1:5" x14ac:dyDescent="0.25">
      <c r="A3" s="19" t="s">
        <v>1</v>
      </c>
      <c r="B3" s="18">
        <v>1776273.1</v>
      </c>
      <c r="C3" s="18">
        <v>1852796.72</v>
      </c>
      <c r="D3" s="18">
        <f>C3-B3</f>
        <v>76523.619999999879</v>
      </c>
    </row>
    <row r="4" spans="1:5" x14ac:dyDescent="0.25">
      <c r="A4" s="19" t="s">
        <v>2</v>
      </c>
      <c r="B4" s="17">
        <v>0</v>
      </c>
      <c r="C4" s="18"/>
      <c r="D4" s="18">
        <f t="shared" ref="D4:D39" si="0">C4-B4</f>
        <v>0</v>
      </c>
    </row>
    <row r="5" spans="1:5" x14ac:dyDescent="0.25">
      <c r="A5" s="19" t="s">
        <v>3</v>
      </c>
      <c r="B5" s="17">
        <v>0</v>
      </c>
      <c r="C5" s="18"/>
      <c r="D5" s="18">
        <f t="shared" si="0"/>
        <v>0</v>
      </c>
    </row>
    <row r="6" spans="1:5" x14ac:dyDescent="0.25">
      <c r="A6" s="19" t="s">
        <v>4</v>
      </c>
      <c r="B6" s="17">
        <v>0</v>
      </c>
      <c r="C6" s="18"/>
      <c r="D6" s="18">
        <f t="shared" si="0"/>
        <v>0</v>
      </c>
    </row>
    <row r="7" spans="1:5" ht="15.75" thickBot="1" x14ac:dyDescent="0.3">
      <c r="A7" s="20" t="s">
        <v>5</v>
      </c>
      <c r="B7" s="21">
        <v>45684.34</v>
      </c>
      <c r="C7" s="21">
        <f>12000+204140.16</f>
        <v>216140.16</v>
      </c>
      <c r="D7" s="21">
        <f>C7-B7</f>
        <v>170455.82</v>
      </c>
      <c r="E7" s="3"/>
    </row>
    <row r="8" spans="1:5" ht="28.5" customHeight="1" thickBot="1" x14ac:dyDescent="0.3">
      <c r="A8" s="22" t="s">
        <v>6</v>
      </c>
      <c r="B8" s="23">
        <f>SUM(B3:B7)</f>
        <v>1821957.4400000002</v>
      </c>
      <c r="C8" s="24">
        <f>SUM(C3:C7)</f>
        <v>2068936.88</v>
      </c>
      <c r="D8" s="25">
        <f t="shared" si="0"/>
        <v>246979.43999999971</v>
      </c>
    </row>
    <row r="9" spans="1:5" ht="32.25" customHeight="1" x14ac:dyDescent="0.25">
      <c r="A9" s="26" t="s">
        <v>7</v>
      </c>
      <c r="B9" s="27"/>
      <c r="C9" s="28"/>
      <c r="D9" s="28">
        <f t="shared" si="0"/>
        <v>0</v>
      </c>
    </row>
    <row r="10" spans="1:5" ht="16.5" customHeight="1" x14ac:dyDescent="0.25">
      <c r="A10" s="29" t="s">
        <v>8</v>
      </c>
      <c r="B10" s="17">
        <v>1500</v>
      </c>
      <c r="C10" s="18">
        <v>1500</v>
      </c>
      <c r="D10" s="18">
        <f t="shared" si="0"/>
        <v>0</v>
      </c>
    </row>
    <row r="11" spans="1:5" x14ac:dyDescent="0.25">
      <c r="A11" s="19" t="s">
        <v>9</v>
      </c>
      <c r="B11" s="18">
        <v>785238</v>
      </c>
      <c r="C11" s="18">
        <v>1070734.33</v>
      </c>
      <c r="D11" s="30">
        <f>C11-B11</f>
        <v>285496.33000000007</v>
      </c>
      <c r="E11" s="3"/>
    </row>
    <row r="12" spans="1:5" x14ac:dyDescent="0.25">
      <c r="A12" s="19" t="s">
        <v>10</v>
      </c>
      <c r="B12" s="17">
        <v>10000</v>
      </c>
      <c r="C12" s="18">
        <v>10000</v>
      </c>
      <c r="D12" s="30">
        <f>SUM(C12-B12)</f>
        <v>0</v>
      </c>
      <c r="E12" s="3"/>
    </row>
    <row r="13" spans="1:5" x14ac:dyDescent="0.25">
      <c r="A13" s="2" t="s">
        <v>11</v>
      </c>
      <c r="B13" s="1">
        <v>385000</v>
      </c>
      <c r="C13" s="8">
        <f>254271.65+42000</f>
        <v>296271.65000000002</v>
      </c>
      <c r="D13" s="18">
        <f>C13-B13</f>
        <v>-88728.349999999977</v>
      </c>
    </row>
    <row r="14" spans="1:5" x14ac:dyDescent="0.25">
      <c r="A14" s="19" t="s">
        <v>12</v>
      </c>
      <c r="B14" s="17"/>
      <c r="C14" s="18"/>
      <c r="D14" s="18">
        <f t="shared" si="0"/>
        <v>0</v>
      </c>
    </row>
    <row r="15" spans="1:5" x14ac:dyDescent="0.25">
      <c r="A15" s="19" t="s">
        <v>13</v>
      </c>
      <c r="B15" s="17"/>
      <c r="C15" s="18"/>
      <c r="D15" s="18">
        <f t="shared" si="0"/>
        <v>0</v>
      </c>
      <c r="E15" s="3"/>
    </row>
    <row r="16" spans="1:5" x14ac:dyDescent="0.25">
      <c r="A16" s="19" t="s">
        <v>14</v>
      </c>
      <c r="B16" s="17">
        <v>0</v>
      </c>
      <c r="C16" s="18"/>
      <c r="D16" s="18">
        <f t="shared" si="0"/>
        <v>0</v>
      </c>
    </row>
    <row r="17" spans="1:5" x14ac:dyDescent="0.25">
      <c r="A17" s="19" t="s">
        <v>15</v>
      </c>
      <c r="B17" s="17"/>
      <c r="C17" s="18"/>
      <c r="D17" s="18">
        <f t="shared" si="0"/>
        <v>0</v>
      </c>
      <c r="E17" s="3"/>
    </row>
    <row r="18" spans="1:5" x14ac:dyDescent="0.25">
      <c r="A18" s="19" t="s">
        <v>16</v>
      </c>
      <c r="B18" s="17"/>
      <c r="C18" s="18"/>
      <c r="D18" s="18">
        <f t="shared" si="0"/>
        <v>0</v>
      </c>
    </row>
    <row r="19" spans="1:5" x14ac:dyDescent="0.25">
      <c r="A19" s="19" t="s">
        <v>17</v>
      </c>
      <c r="B19" s="18">
        <v>177185.3</v>
      </c>
      <c r="C19" s="18">
        <f>142435.08+36000</f>
        <v>178435.08</v>
      </c>
      <c r="D19" s="18">
        <f>C19-B19</f>
        <v>1249.7799999999988</v>
      </c>
    </row>
    <row r="20" spans="1:5" x14ac:dyDescent="0.25">
      <c r="A20" s="19" t="s">
        <v>18</v>
      </c>
      <c r="B20" s="17">
        <v>0</v>
      </c>
      <c r="C20" s="18"/>
      <c r="D20" s="18">
        <f t="shared" si="0"/>
        <v>0</v>
      </c>
    </row>
    <row r="21" spans="1:5" x14ac:dyDescent="0.25">
      <c r="A21" s="19" t="s">
        <v>19</v>
      </c>
      <c r="B21" s="17">
        <v>30000</v>
      </c>
      <c r="C21" s="18">
        <v>36000</v>
      </c>
      <c r="D21" s="18">
        <f t="shared" si="0"/>
        <v>6000</v>
      </c>
    </row>
    <row r="22" spans="1:5" x14ac:dyDescent="0.25">
      <c r="A22" s="19" t="s">
        <v>20</v>
      </c>
      <c r="B22" s="17">
        <v>0</v>
      </c>
      <c r="C22" s="18"/>
      <c r="D22" s="18">
        <f t="shared" si="0"/>
        <v>0</v>
      </c>
    </row>
    <row r="23" spans="1:5" x14ac:dyDescent="0.25">
      <c r="A23" s="29" t="s">
        <v>21</v>
      </c>
      <c r="B23" s="17"/>
      <c r="C23" s="18"/>
      <c r="D23" s="18">
        <f t="shared" si="0"/>
        <v>0</v>
      </c>
    </row>
    <row r="24" spans="1:5" x14ac:dyDescent="0.25">
      <c r="A24" s="29" t="s">
        <v>22</v>
      </c>
      <c r="B24" s="17">
        <v>0</v>
      </c>
      <c r="C24" s="18"/>
      <c r="D24" s="18">
        <f t="shared" si="0"/>
        <v>0</v>
      </c>
    </row>
    <row r="25" spans="1:5" x14ac:dyDescent="0.25">
      <c r="A25" s="19" t="s">
        <v>23</v>
      </c>
      <c r="B25" s="17">
        <v>40000</v>
      </c>
      <c r="C25" s="18">
        <f>70000+18000</f>
        <v>88000</v>
      </c>
      <c r="D25" s="18">
        <f t="shared" si="0"/>
        <v>48000</v>
      </c>
    </row>
    <row r="26" spans="1:5" x14ac:dyDescent="0.25">
      <c r="A26" s="19" t="s">
        <v>24</v>
      </c>
      <c r="B26" s="17">
        <v>0</v>
      </c>
      <c r="C26" s="18"/>
      <c r="D26" s="18">
        <f t="shared" si="0"/>
        <v>0</v>
      </c>
    </row>
    <row r="27" spans="1:5" ht="15.75" thickBot="1" x14ac:dyDescent="0.3">
      <c r="A27" s="20" t="s">
        <v>25</v>
      </c>
      <c r="B27" s="31">
        <v>201000</v>
      </c>
      <c r="C27" s="21">
        <v>201000</v>
      </c>
      <c r="D27" s="21">
        <f t="shared" si="0"/>
        <v>0</v>
      </c>
    </row>
    <row r="28" spans="1:5" ht="30" customHeight="1" thickBot="1" x14ac:dyDescent="0.3">
      <c r="A28" s="9" t="s">
        <v>26</v>
      </c>
      <c r="B28" s="5">
        <f>SUM(B9:B27)</f>
        <v>1629923.3</v>
      </c>
      <c r="C28" s="6">
        <f>SUM(C9:C27)-C21</f>
        <v>1845941.06</v>
      </c>
      <c r="D28" s="7">
        <f>C28-B28</f>
        <v>216017.76</v>
      </c>
      <c r="E28" s="3"/>
    </row>
    <row r="29" spans="1:5" ht="30" customHeight="1" thickBot="1" x14ac:dyDescent="0.3">
      <c r="A29" s="4" t="s">
        <v>27</v>
      </c>
      <c r="B29" s="5">
        <f>B8-B28</f>
        <v>192034.14000000013</v>
      </c>
      <c r="C29" s="6">
        <f>C8-C28</f>
        <v>222995.81999999983</v>
      </c>
      <c r="D29" s="7">
        <f t="shared" si="0"/>
        <v>30961.679999999702</v>
      </c>
      <c r="E29" s="3"/>
    </row>
    <row r="30" spans="1:5" x14ac:dyDescent="0.25">
      <c r="A30" s="32" t="s">
        <v>28</v>
      </c>
      <c r="B30" s="27">
        <v>0</v>
      </c>
      <c r="C30" s="28"/>
      <c r="D30" s="28">
        <f t="shared" si="0"/>
        <v>0</v>
      </c>
    </row>
    <row r="31" spans="1:5" x14ac:dyDescent="0.25">
      <c r="A31" s="19" t="s">
        <v>29</v>
      </c>
      <c r="B31" s="17"/>
      <c r="C31" s="18"/>
      <c r="D31" s="18"/>
    </row>
    <row r="32" spans="1:5" ht="15.75" thickBot="1" x14ac:dyDescent="0.3">
      <c r="A32" s="20" t="s">
        <v>30</v>
      </c>
      <c r="B32" s="33"/>
      <c r="C32" s="34"/>
      <c r="D32" s="21"/>
    </row>
    <row r="33" spans="1:5" ht="30.75" customHeight="1" thickBot="1" x14ac:dyDescent="0.3">
      <c r="A33" s="22" t="s">
        <v>31</v>
      </c>
      <c r="B33" s="23"/>
      <c r="C33" s="24"/>
      <c r="D33" s="25">
        <f t="shared" si="0"/>
        <v>0</v>
      </c>
    </row>
    <row r="34" spans="1:5" x14ac:dyDescent="0.25">
      <c r="A34" s="32" t="s">
        <v>32</v>
      </c>
      <c r="B34" s="27">
        <v>0</v>
      </c>
      <c r="C34" s="28"/>
      <c r="D34" s="28">
        <f t="shared" si="0"/>
        <v>0</v>
      </c>
    </row>
    <row r="35" spans="1:5" x14ac:dyDescent="0.25">
      <c r="A35" s="19" t="s">
        <v>33</v>
      </c>
      <c r="B35" s="17">
        <v>0</v>
      </c>
      <c r="C35" s="18"/>
      <c r="D35" s="18">
        <f t="shared" si="0"/>
        <v>0</v>
      </c>
    </row>
    <row r="36" spans="1:5" ht="29.25" customHeight="1" x14ac:dyDescent="0.25">
      <c r="A36" s="16" t="s">
        <v>34</v>
      </c>
      <c r="B36" s="17">
        <v>0</v>
      </c>
      <c r="C36" s="18"/>
      <c r="D36" s="18">
        <f t="shared" si="0"/>
        <v>0</v>
      </c>
    </row>
    <row r="37" spans="1:5" ht="15.75" thickBot="1" x14ac:dyDescent="0.3">
      <c r="A37" s="19"/>
      <c r="B37" s="17"/>
      <c r="C37" s="18"/>
      <c r="D37" s="18"/>
    </row>
    <row r="38" spans="1:5" ht="30.75" customHeight="1" thickBot="1" x14ac:dyDescent="0.3">
      <c r="A38" s="4" t="s">
        <v>35</v>
      </c>
      <c r="B38" s="5">
        <f>B29</f>
        <v>192034.14000000013</v>
      </c>
      <c r="C38" s="6">
        <f>C29</f>
        <v>222995.81999999983</v>
      </c>
      <c r="D38" s="7">
        <f t="shared" si="0"/>
        <v>30961.679999999702</v>
      </c>
      <c r="E38" s="3"/>
    </row>
    <row r="39" spans="1:5" ht="15.75" thickBot="1" x14ac:dyDescent="0.3">
      <c r="A39" s="10" t="s">
        <v>36</v>
      </c>
      <c r="B39" s="7">
        <v>192034.14</v>
      </c>
      <c r="C39" s="7">
        <f>222034.14+961.68</f>
        <v>222995.82</v>
      </c>
      <c r="D39" s="7">
        <f t="shared" si="0"/>
        <v>30961.679999999993</v>
      </c>
    </row>
    <row r="40" spans="1:5" ht="29.25" customHeight="1" thickBot="1" x14ac:dyDescent="0.3">
      <c r="A40" s="35"/>
      <c r="B40" s="36"/>
      <c r="C40" s="36"/>
      <c r="D40" s="36"/>
    </row>
    <row r="41" spans="1:5" ht="36.75" customHeight="1" x14ac:dyDescent="0.25">
      <c r="B41"/>
      <c r="C41"/>
      <c r="D41" s="11"/>
    </row>
    <row r="42" spans="1:5" x14ac:dyDescent="0.25">
      <c r="B42"/>
      <c r="C42"/>
    </row>
    <row r="43" spans="1:5" x14ac:dyDescent="0.25">
      <c r="B43"/>
      <c r="C43"/>
    </row>
    <row r="44" spans="1:5" x14ac:dyDescent="0.25">
      <c r="B44"/>
      <c r="C44"/>
    </row>
    <row r="45" spans="1:5" x14ac:dyDescent="0.25">
      <c r="B45"/>
      <c r="C45"/>
    </row>
    <row r="46" spans="1:5" x14ac:dyDescent="0.25">
      <c r="B46"/>
      <c r="C46"/>
    </row>
    <row r="47" spans="1:5" x14ac:dyDescent="0.25">
      <c r="B47"/>
      <c r="C47"/>
    </row>
    <row r="48" spans="1:5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  <row r="264" spans="2:3" x14ac:dyDescent="0.25">
      <c r="B264"/>
      <c r="C264"/>
    </row>
    <row r="265" spans="2:3" x14ac:dyDescent="0.25">
      <c r="B265"/>
      <c r="C265"/>
    </row>
    <row r="266" spans="2:3" x14ac:dyDescent="0.25">
      <c r="B266"/>
      <c r="C266"/>
    </row>
    <row r="267" spans="2:3" x14ac:dyDescent="0.25">
      <c r="B267"/>
      <c r="C267"/>
    </row>
    <row r="268" spans="2:3" x14ac:dyDescent="0.25">
      <c r="B268"/>
      <c r="C268"/>
    </row>
    <row r="269" spans="2:3" x14ac:dyDescent="0.25">
      <c r="B269"/>
      <c r="C269"/>
    </row>
    <row r="270" spans="2:3" x14ac:dyDescent="0.25">
      <c r="B270"/>
      <c r="C270"/>
    </row>
    <row r="271" spans="2:3" x14ac:dyDescent="0.25">
      <c r="B271"/>
      <c r="C271"/>
    </row>
    <row r="272" spans="2:3" x14ac:dyDescent="0.25">
      <c r="B272"/>
      <c r="C272"/>
    </row>
    <row r="273" spans="2:3" x14ac:dyDescent="0.25">
      <c r="B273"/>
      <c r="C273"/>
    </row>
    <row r="274" spans="2:3" x14ac:dyDescent="0.25">
      <c r="B274"/>
      <c r="C274"/>
    </row>
    <row r="275" spans="2:3" x14ac:dyDescent="0.25">
      <c r="B275"/>
      <c r="C275"/>
    </row>
    <row r="276" spans="2:3" x14ac:dyDescent="0.25">
      <c r="B276"/>
      <c r="C276"/>
    </row>
    <row r="277" spans="2:3" x14ac:dyDescent="0.25">
      <c r="B277"/>
      <c r="C277"/>
    </row>
    <row r="278" spans="2:3" x14ac:dyDescent="0.25">
      <c r="B278"/>
      <c r="C278"/>
    </row>
    <row r="279" spans="2:3" x14ac:dyDescent="0.25">
      <c r="B279"/>
      <c r="C279"/>
    </row>
    <row r="280" spans="2:3" x14ac:dyDescent="0.25">
      <c r="B280"/>
      <c r="C280"/>
    </row>
    <row r="281" spans="2:3" x14ac:dyDescent="0.25">
      <c r="B281"/>
      <c r="C281"/>
    </row>
    <row r="282" spans="2:3" x14ac:dyDescent="0.25">
      <c r="B282"/>
      <c r="C282"/>
    </row>
    <row r="283" spans="2:3" x14ac:dyDescent="0.25">
      <c r="B283"/>
      <c r="C283"/>
    </row>
    <row r="284" spans="2:3" x14ac:dyDescent="0.25">
      <c r="B284"/>
      <c r="C284"/>
    </row>
    <row r="285" spans="2:3" x14ac:dyDescent="0.25">
      <c r="B285"/>
      <c r="C285"/>
    </row>
    <row r="286" spans="2:3" x14ac:dyDescent="0.25">
      <c r="B286"/>
      <c r="C286"/>
    </row>
    <row r="287" spans="2:3" x14ac:dyDescent="0.25">
      <c r="B287"/>
      <c r="C287"/>
    </row>
    <row r="288" spans="2:3" x14ac:dyDescent="0.25">
      <c r="B288"/>
      <c r="C288"/>
    </row>
    <row r="289" spans="2:3" x14ac:dyDescent="0.25">
      <c r="B289"/>
      <c r="C289"/>
    </row>
    <row r="290" spans="2:3" x14ac:dyDescent="0.25">
      <c r="B290"/>
      <c r="C290"/>
    </row>
    <row r="291" spans="2:3" x14ac:dyDescent="0.25">
      <c r="B291"/>
      <c r="C291"/>
    </row>
    <row r="292" spans="2:3" x14ac:dyDescent="0.25">
      <c r="B292"/>
      <c r="C292"/>
    </row>
    <row r="293" spans="2:3" x14ac:dyDescent="0.25">
      <c r="B293"/>
      <c r="C293"/>
    </row>
    <row r="294" spans="2:3" x14ac:dyDescent="0.25">
      <c r="B294"/>
      <c r="C294"/>
    </row>
    <row r="295" spans="2:3" x14ac:dyDescent="0.25">
      <c r="B295"/>
      <c r="C295"/>
    </row>
    <row r="296" spans="2:3" x14ac:dyDescent="0.25">
      <c r="B296"/>
      <c r="C296"/>
    </row>
    <row r="297" spans="2:3" x14ac:dyDescent="0.25">
      <c r="B297"/>
      <c r="C297"/>
    </row>
    <row r="298" spans="2:3" x14ac:dyDescent="0.25">
      <c r="B298"/>
      <c r="C298"/>
    </row>
    <row r="299" spans="2:3" x14ac:dyDescent="0.25">
      <c r="B299"/>
      <c r="C299"/>
    </row>
    <row r="300" spans="2:3" x14ac:dyDescent="0.25">
      <c r="B300"/>
      <c r="C300"/>
    </row>
    <row r="301" spans="2:3" x14ac:dyDescent="0.25">
      <c r="B301"/>
      <c r="C301"/>
    </row>
    <row r="302" spans="2:3" x14ac:dyDescent="0.25">
      <c r="B302"/>
      <c r="C302"/>
    </row>
    <row r="303" spans="2:3" x14ac:dyDescent="0.25">
      <c r="B303"/>
      <c r="C303"/>
    </row>
    <row r="304" spans="2:3" x14ac:dyDescent="0.25">
      <c r="B304"/>
      <c r="C304"/>
    </row>
    <row r="305" spans="2:3" x14ac:dyDescent="0.25">
      <c r="B305"/>
      <c r="C305"/>
    </row>
    <row r="306" spans="2:3" x14ac:dyDescent="0.25">
      <c r="B306"/>
      <c r="C306"/>
    </row>
    <row r="307" spans="2:3" x14ac:dyDescent="0.25">
      <c r="B307"/>
      <c r="C307"/>
    </row>
    <row r="308" spans="2:3" x14ac:dyDescent="0.25">
      <c r="B308"/>
      <c r="C308"/>
    </row>
    <row r="309" spans="2:3" x14ac:dyDescent="0.25">
      <c r="B309"/>
      <c r="C309"/>
    </row>
    <row r="310" spans="2:3" x14ac:dyDescent="0.25">
      <c r="B310"/>
      <c r="C310"/>
    </row>
    <row r="311" spans="2:3" x14ac:dyDescent="0.25">
      <c r="B311"/>
      <c r="C311"/>
    </row>
    <row r="312" spans="2:3" x14ac:dyDescent="0.25">
      <c r="B312"/>
      <c r="C312"/>
    </row>
    <row r="313" spans="2:3" x14ac:dyDescent="0.25">
      <c r="B313"/>
      <c r="C313"/>
    </row>
    <row r="314" spans="2:3" x14ac:dyDescent="0.25">
      <c r="B314"/>
      <c r="C314"/>
    </row>
    <row r="315" spans="2:3" x14ac:dyDescent="0.25">
      <c r="B315"/>
      <c r="C315"/>
    </row>
    <row r="316" spans="2:3" x14ac:dyDescent="0.25">
      <c r="B316"/>
      <c r="C316"/>
    </row>
    <row r="317" spans="2:3" x14ac:dyDescent="0.25">
      <c r="B317"/>
      <c r="C317"/>
    </row>
    <row r="318" spans="2:3" x14ac:dyDescent="0.25">
      <c r="B318"/>
      <c r="C318"/>
    </row>
    <row r="319" spans="2:3" x14ac:dyDescent="0.25">
      <c r="B319"/>
      <c r="C319"/>
    </row>
    <row r="320" spans="2:3" x14ac:dyDescent="0.25">
      <c r="B320"/>
      <c r="C320"/>
    </row>
    <row r="321" spans="2:3" x14ac:dyDescent="0.25">
      <c r="B321"/>
      <c r="C321"/>
    </row>
    <row r="322" spans="2:3" x14ac:dyDescent="0.25">
      <c r="B322"/>
      <c r="C322"/>
    </row>
    <row r="323" spans="2:3" x14ac:dyDescent="0.25">
      <c r="B323"/>
      <c r="C323"/>
    </row>
    <row r="324" spans="2:3" x14ac:dyDescent="0.25">
      <c r="B324"/>
      <c r="C324"/>
    </row>
    <row r="325" spans="2:3" x14ac:dyDescent="0.25">
      <c r="B325"/>
      <c r="C325"/>
    </row>
    <row r="326" spans="2:3" x14ac:dyDescent="0.25">
      <c r="B326"/>
      <c r="C326"/>
    </row>
    <row r="327" spans="2:3" x14ac:dyDescent="0.25">
      <c r="B327"/>
      <c r="C327"/>
    </row>
    <row r="328" spans="2:3" x14ac:dyDescent="0.25">
      <c r="B328"/>
      <c r="C328"/>
    </row>
    <row r="329" spans="2:3" x14ac:dyDescent="0.25">
      <c r="B329"/>
      <c r="C329"/>
    </row>
    <row r="330" spans="2:3" x14ac:dyDescent="0.25">
      <c r="B330"/>
      <c r="C330"/>
    </row>
    <row r="331" spans="2:3" x14ac:dyDescent="0.25">
      <c r="B331"/>
      <c r="C331"/>
    </row>
    <row r="332" spans="2:3" x14ac:dyDescent="0.25">
      <c r="B332"/>
      <c r="C332"/>
    </row>
    <row r="333" spans="2:3" x14ac:dyDescent="0.25">
      <c r="B333"/>
      <c r="C333"/>
    </row>
    <row r="334" spans="2:3" x14ac:dyDescent="0.25">
      <c r="B334"/>
      <c r="C334"/>
    </row>
    <row r="335" spans="2:3" x14ac:dyDescent="0.25">
      <c r="B335"/>
      <c r="C335"/>
    </row>
    <row r="336" spans="2:3" x14ac:dyDescent="0.25">
      <c r="B336"/>
      <c r="C336"/>
    </row>
    <row r="337" spans="2:3" x14ac:dyDescent="0.25">
      <c r="B337"/>
      <c r="C337"/>
    </row>
    <row r="338" spans="2:3" x14ac:dyDescent="0.25">
      <c r="B338"/>
      <c r="C338"/>
    </row>
    <row r="339" spans="2:3" x14ac:dyDescent="0.25">
      <c r="B339"/>
      <c r="C339"/>
    </row>
    <row r="340" spans="2:3" x14ac:dyDescent="0.25">
      <c r="B340"/>
      <c r="C340"/>
    </row>
    <row r="341" spans="2:3" x14ac:dyDescent="0.25">
      <c r="B341"/>
      <c r="C341"/>
    </row>
    <row r="342" spans="2:3" x14ac:dyDescent="0.25">
      <c r="B342"/>
      <c r="C342"/>
    </row>
    <row r="343" spans="2:3" x14ac:dyDescent="0.25">
      <c r="B343"/>
      <c r="C343"/>
    </row>
    <row r="344" spans="2:3" x14ac:dyDescent="0.25">
      <c r="B344"/>
      <c r="C344"/>
    </row>
    <row r="345" spans="2:3" x14ac:dyDescent="0.25">
      <c r="B345"/>
      <c r="C345"/>
    </row>
    <row r="346" spans="2:3" x14ac:dyDescent="0.25">
      <c r="B346"/>
      <c r="C346"/>
    </row>
    <row r="347" spans="2:3" x14ac:dyDescent="0.25">
      <c r="B347"/>
      <c r="C347"/>
    </row>
    <row r="348" spans="2:3" x14ac:dyDescent="0.25">
      <c r="B348"/>
      <c r="C348"/>
    </row>
    <row r="349" spans="2:3" x14ac:dyDescent="0.25">
      <c r="B349"/>
      <c r="C349"/>
    </row>
    <row r="350" spans="2:3" x14ac:dyDescent="0.25">
      <c r="B350"/>
      <c r="C350"/>
    </row>
    <row r="351" spans="2:3" x14ac:dyDescent="0.25">
      <c r="B351"/>
      <c r="C351"/>
    </row>
    <row r="352" spans="2:3" x14ac:dyDescent="0.25">
      <c r="B352"/>
      <c r="C352"/>
    </row>
    <row r="353" spans="2:3" x14ac:dyDescent="0.25">
      <c r="B353"/>
      <c r="C353"/>
    </row>
    <row r="354" spans="2:3" x14ac:dyDescent="0.25">
      <c r="B354"/>
      <c r="C354"/>
    </row>
    <row r="355" spans="2:3" x14ac:dyDescent="0.25">
      <c r="B355"/>
      <c r="C355"/>
    </row>
    <row r="356" spans="2:3" x14ac:dyDescent="0.25">
      <c r="B356"/>
      <c r="C356"/>
    </row>
    <row r="357" spans="2:3" x14ac:dyDescent="0.25">
      <c r="B357"/>
      <c r="C357"/>
    </row>
    <row r="358" spans="2:3" x14ac:dyDescent="0.25">
      <c r="B358"/>
      <c r="C358"/>
    </row>
    <row r="359" spans="2:3" x14ac:dyDescent="0.25">
      <c r="B359"/>
      <c r="C359"/>
    </row>
    <row r="360" spans="2:3" x14ac:dyDescent="0.25">
      <c r="B360"/>
      <c r="C360"/>
    </row>
    <row r="361" spans="2:3" x14ac:dyDescent="0.25">
      <c r="B361"/>
      <c r="C361"/>
    </row>
    <row r="362" spans="2:3" x14ac:dyDescent="0.25">
      <c r="B362"/>
      <c r="C362"/>
    </row>
    <row r="363" spans="2:3" x14ac:dyDescent="0.25">
      <c r="B363"/>
      <c r="C363"/>
    </row>
    <row r="364" spans="2:3" x14ac:dyDescent="0.25">
      <c r="B364"/>
      <c r="C364"/>
    </row>
    <row r="365" spans="2:3" x14ac:dyDescent="0.25">
      <c r="B365"/>
      <c r="C365"/>
    </row>
    <row r="366" spans="2:3" x14ac:dyDescent="0.25">
      <c r="B366"/>
      <c r="C366"/>
    </row>
    <row r="367" spans="2:3" x14ac:dyDescent="0.25">
      <c r="B367"/>
      <c r="C367"/>
    </row>
    <row r="368" spans="2:3" x14ac:dyDescent="0.25">
      <c r="B368"/>
      <c r="C368"/>
    </row>
    <row r="369" spans="2:3" x14ac:dyDescent="0.25">
      <c r="B369"/>
      <c r="C369"/>
    </row>
    <row r="370" spans="2:3" x14ac:dyDescent="0.25">
      <c r="B370"/>
      <c r="C370"/>
    </row>
    <row r="371" spans="2:3" x14ac:dyDescent="0.25">
      <c r="B371"/>
      <c r="C371"/>
    </row>
    <row r="372" spans="2:3" x14ac:dyDescent="0.25">
      <c r="B372"/>
      <c r="C372"/>
    </row>
    <row r="373" spans="2:3" x14ac:dyDescent="0.25">
      <c r="B373"/>
      <c r="C373"/>
    </row>
    <row r="374" spans="2:3" x14ac:dyDescent="0.25">
      <c r="B374"/>
      <c r="C374"/>
    </row>
    <row r="375" spans="2:3" x14ac:dyDescent="0.25">
      <c r="B375"/>
      <c r="C375"/>
    </row>
    <row r="376" spans="2:3" x14ac:dyDescent="0.25">
      <c r="B376"/>
      <c r="C376"/>
    </row>
    <row r="377" spans="2:3" x14ac:dyDescent="0.25">
      <c r="B377"/>
      <c r="C377"/>
    </row>
    <row r="378" spans="2:3" x14ac:dyDescent="0.25">
      <c r="B378"/>
      <c r="C378"/>
    </row>
    <row r="379" spans="2:3" x14ac:dyDescent="0.25">
      <c r="B379"/>
      <c r="C379"/>
    </row>
    <row r="380" spans="2:3" x14ac:dyDescent="0.25">
      <c r="B380"/>
      <c r="C380"/>
    </row>
    <row r="381" spans="2:3" x14ac:dyDescent="0.25">
      <c r="B381"/>
      <c r="C381"/>
    </row>
    <row r="382" spans="2:3" x14ac:dyDescent="0.25">
      <c r="B382"/>
      <c r="C382"/>
    </row>
    <row r="383" spans="2:3" x14ac:dyDescent="0.25">
      <c r="B383"/>
      <c r="C383"/>
    </row>
    <row r="384" spans="2:3" x14ac:dyDescent="0.25">
      <c r="B384"/>
      <c r="C384"/>
    </row>
    <row r="385" spans="2:3" x14ac:dyDescent="0.25">
      <c r="B385"/>
      <c r="C385"/>
    </row>
    <row r="386" spans="2:3" x14ac:dyDescent="0.25">
      <c r="B386"/>
      <c r="C386"/>
    </row>
    <row r="387" spans="2:3" x14ac:dyDescent="0.25">
      <c r="B387"/>
      <c r="C387"/>
    </row>
    <row r="388" spans="2:3" x14ac:dyDescent="0.25">
      <c r="B388"/>
      <c r="C388"/>
    </row>
    <row r="389" spans="2:3" x14ac:dyDescent="0.25">
      <c r="B389"/>
      <c r="C389"/>
    </row>
    <row r="390" spans="2:3" x14ac:dyDescent="0.25">
      <c r="B390"/>
      <c r="C390"/>
    </row>
    <row r="391" spans="2:3" x14ac:dyDescent="0.25">
      <c r="B391"/>
      <c r="C391"/>
    </row>
    <row r="392" spans="2:3" x14ac:dyDescent="0.25">
      <c r="B392"/>
      <c r="C392"/>
    </row>
    <row r="393" spans="2:3" x14ac:dyDescent="0.25">
      <c r="B393"/>
      <c r="C393"/>
    </row>
    <row r="394" spans="2:3" x14ac:dyDescent="0.25">
      <c r="B394"/>
      <c r="C394"/>
    </row>
    <row r="395" spans="2:3" x14ac:dyDescent="0.25">
      <c r="B395"/>
      <c r="C395"/>
    </row>
    <row r="396" spans="2:3" x14ac:dyDescent="0.25">
      <c r="B396"/>
      <c r="C396"/>
    </row>
    <row r="397" spans="2:3" x14ac:dyDescent="0.25">
      <c r="B397"/>
      <c r="C397"/>
    </row>
    <row r="398" spans="2:3" x14ac:dyDescent="0.25">
      <c r="B398"/>
      <c r="C398"/>
    </row>
    <row r="399" spans="2:3" x14ac:dyDescent="0.25">
      <c r="B399"/>
      <c r="C399"/>
    </row>
    <row r="400" spans="2:3" x14ac:dyDescent="0.25">
      <c r="B400"/>
      <c r="C400"/>
    </row>
    <row r="401" spans="2:3" x14ac:dyDescent="0.25">
      <c r="B401"/>
      <c r="C401"/>
    </row>
    <row r="402" spans="2:3" x14ac:dyDescent="0.25">
      <c r="B402"/>
      <c r="C402"/>
    </row>
    <row r="403" spans="2:3" x14ac:dyDescent="0.25">
      <c r="B403"/>
      <c r="C403"/>
    </row>
    <row r="404" spans="2:3" x14ac:dyDescent="0.25">
      <c r="B404"/>
      <c r="C404"/>
    </row>
    <row r="405" spans="2:3" x14ac:dyDescent="0.25">
      <c r="B405"/>
      <c r="C405"/>
    </row>
    <row r="406" spans="2:3" x14ac:dyDescent="0.25">
      <c r="B406"/>
      <c r="C406"/>
    </row>
    <row r="407" spans="2:3" x14ac:dyDescent="0.25">
      <c r="B407"/>
      <c r="C407"/>
    </row>
    <row r="408" spans="2:3" x14ac:dyDescent="0.25">
      <c r="B408"/>
      <c r="C408"/>
    </row>
    <row r="409" spans="2:3" x14ac:dyDescent="0.25">
      <c r="B409"/>
      <c r="C409"/>
    </row>
    <row r="410" spans="2:3" x14ac:dyDescent="0.25">
      <c r="B410"/>
      <c r="C410"/>
    </row>
    <row r="411" spans="2:3" x14ac:dyDescent="0.25">
      <c r="B411"/>
      <c r="C411"/>
    </row>
    <row r="412" spans="2:3" x14ac:dyDescent="0.25">
      <c r="B412"/>
      <c r="C412"/>
    </row>
    <row r="413" spans="2:3" x14ac:dyDescent="0.25">
      <c r="B413"/>
      <c r="C413"/>
    </row>
    <row r="414" spans="2:3" x14ac:dyDescent="0.25">
      <c r="B414"/>
      <c r="C414"/>
    </row>
    <row r="415" spans="2:3" x14ac:dyDescent="0.25">
      <c r="B415"/>
      <c r="C415"/>
    </row>
    <row r="416" spans="2:3" x14ac:dyDescent="0.25">
      <c r="B416"/>
      <c r="C416"/>
    </row>
    <row r="417" spans="2:3" x14ac:dyDescent="0.25">
      <c r="B417"/>
      <c r="C417"/>
    </row>
    <row r="418" spans="2:3" x14ac:dyDescent="0.25">
      <c r="B418"/>
      <c r="C418"/>
    </row>
    <row r="419" spans="2:3" x14ac:dyDescent="0.25">
      <c r="B419"/>
      <c r="C419"/>
    </row>
    <row r="420" spans="2:3" x14ac:dyDescent="0.25">
      <c r="B420"/>
      <c r="C420"/>
    </row>
    <row r="421" spans="2:3" x14ac:dyDescent="0.25">
      <c r="B421"/>
      <c r="C421"/>
    </row>
    <row r="422" spans="2:3" x14ac:dyDescent="0.25">
      <c r="B422"/>
      <c r="C422"/>
    </row>
    <row r="423" spans="2:3" x14ac:dyDescent="0.25">
      <c r="B423"/>
      <c r="C423"/>
    </row>
    <row r="424" spans="2:3" x14ac:dyDescent="0.25">
      <c r="B424"/>
      <c r="C424"/>
    </row>
    <row r="425" spans="2:3" x14ac:dyDescent="0.25">
      <c r="B425"/>
      <c r="C425"/>
    </row>
    <row r="426" spans="2:3" x14ac:dyDescent="0.25">
      <c r="B426"/>
      <c r="C426"/>
    </row>
    <row r="427" spans="2:3" x14ac:dyDescent="0.25">
      <c r="B427"/>
      <c r="C427"/>
    </row>
    <row r="428" spans="2:3" x14ac:dyDescent="0.25">
      <c r="B428"/>
      <c r="C428"/>
    </row>
    <row r="429" spans="2:3" x14ac:dyDescent="0.25">
      <c r="B429"/>
      <c r="C429"/>
    </row>
    <row r="430" spans="2:3" x14ac:dyDescent="0.25">
      <c r="B430"/>
      <c r="C430"/>
    </row>
    <row r="431" spans="2:3" x14ac:dyDescent="0.25">
      <c r="B431"/>
      <c r="C431"/>
    </row>
    <row r="432" spans="2:3" x14ac:dyDescent="0.25">
      <c r="B432"/>
      <c r="C432"/>
    </row>
    <row r="433" spans="2:3" x14ac:dyDescent="0.25">
      <c r="B433"/>
      <c r="C433"/>
    </row>
    <row r="434" spans="2:3" x14ac:dyDescent="0.25">
      <c r="B434"/>
      <c r="C434"/>
    </row>
    <row r="435" spans="2:3" x14ac:dyDescent="0.25">
      <c r="B435"/>
      <c r="C435"/>
    </row>
    <row r="436" spans="2:3" x14ac:dyDescent="0.25">
      <c r="B436"/>
      <c r="C436"/>
    </row>
    <row r="437" spans="2:3" x14ac:dyDescent="0.25">
      <c r="B437"/>
      <c r="C437"/>
    </row>
    <row r="438" spans="2:3" x14ac:dyDescent="0.25">
      <c r="B438"/>
      <c r="C438"/>
    </row>
    <row r="439" spans="2:3" x14ac:dyDescent="0.25">
      <c r="B439"/>
      <c r="C439"/>
    </row>
    <row r="440" spans="2:3" x14ac:dyDescent="0.25">
      <c r="B440"/>
      <c r="C440"/>
    </row>
    <row r="441" spans="2:3" x14ac:dyDescent="0.25">
      <c r="B441"/>
      <c r="C441"/>
    </row>
    <row r="442" spans="2:3" x14ac:dyDescent="0.25">
      <c r="B442"/>
      <c r="C442"/>
    </row>
    <row r="443" spans="2:3" x14ac:dyDescent="0.25">
      <c r="B443"/>
      <c r="C443"/>
    </row>
    <row r="444" spans="2:3" x14ac:dyDescent="0.25">
      <c r="B444"/>
      <c r="C444"/>
    </row>
    <row r="445" spans="2:3" x14ac:dyDescent="0.25">
      <c r="B445"/>
      <c r="C445"/>
    </row>
    <row r="446" spans="2:3" x14ac:dyDescent="0.25">
      <c r="B446"/>
      <c r="C446"/>
    </row>
    <row r="447" spans="2:3" x14ac:dyDescent="0.25">
      <c r="B447"/>
      <c r="C447"/>
    </row>
    <row r="448" spans="2:3" x14ac:dyDescent="0.25">
      <c r="B448"/>
      <c r="C448"/>
    </row>
    <row r="449" spans="2:3" x14ac:dyDescent="0.25">
      <c r="B449"/>
      <c r="C449"/>
    </row>
    <row r="450" spans="2:3" x14ac:dyDescent="0.25">
      <c r="B450"/>
      <c r="C450"/>
    </row>
    <row r="451" spans="2:3" x14ac:dyDescent="0.25">
      <c r="B451"/>
      <c r="C451"/>
    </row>
    <row r="452" spans="2:3" x14ac:dyDescent="0.25">
      <c r="B452"/>
      <c r="C452"/>
    </row>
    <row r="453" spans="2:3" x14ac:dyDescent="0.25">
      <c r="B453"/>
      <c r="C453"/>
    </row>
    <row r="454" spans="2:3" x14ac:dyDescent="0.25">
      <c r="B454"/>
      <c r="C454"/>
    </row>
    <row r="455" spans="2:3" x14ac:dyDescent="0.25">
      <c r="B455"/>
      <c r="C455"/>
    </row>
    <row r="456" spans="2:3" x14ac:dyDescent="0.25">
      <c r="B456"/>
      <c r="C456"/>
    </row>
    <row r="457" spans="2:3" x14ac:dyDescent="0.25">
      <c r="B457"/>
      <c r="C457"/>
    </row>
    <row r="458" spans="2:3" x14ac:dyDescent="0.25">
      <c r="B458"/>
      <c r="C458"/>
    </row>
    <row r="459" spans="2:3" x14ac:dyDescent="0.25">
      <c r="B459"/>
      <c r="C459"/>
    </row>
    <row r="460" spans="2:3" x14ac:dyDescent="0.25">
      <c r="B460"/>
      <c r="C460"/>
    </row>
    <row r="461" spans="2:3" x14ac:dyDescent="0.25">
      <c r="B461"/>
      <c r="C461"/>
    </row>
    <row r="462" spans="2:3" x14ac:dyDescent="0.25">
      <c r="B462"/>
      <c r="C462"/>
    </row>
    <row r="463" spans="2:3" x14ac:dyDescent="0.25">
      <c r="B463"/>
      <c r="C463"/>
    </row>
    <row r="464" spans="2:3" x14ac:dyDescent="0.25">
      <c r="B464"/>
      <c r="C464"/>
    </row>
    <row r="465" spans="2:3" x14ac:dyDescent="0.25">
      <c r="B465"/>
      <c r="C465"/>
    </row>
    <row r="466" spans="2:3" x14ac:dyDescent="0.25">
      <c r="B466"/>
      <c r="C466"/>
    </row>
    <row r="467" spans="2:3" x14ac:dyDescent="0.25">
      <c r="B467"/>
      <c r="C467"/>
    </row>
    <row r="468" spans="2:3" x14ac:dyDescent="0.25">
      <c r="B468"/>
      <c r="C468"/>
    </row>
    <row r="469" spans="2:3" x14ac:dyDescent="0.25">
      <c r="B469"/>
      <c r="C469"/>
    </row>
    <row r="470" spans="2:3" x14ac:dyDescent="0.25">
      <c r="B470"/>
      <c r="C470"/>
    </row>
    <row r="471" spans="2:3" x14ac:dyDescent="0.25">
      <c r="B471"/>
      <c r="C471"/>
    </row>
    <row r="472" spans="2:3" x14ac:dyDescent="0.25">
      <c r="B472"/>
      <c r="C472"/>
    </row>
    <row r="473" spans="2:3" x14ac:dyDescent="0.25">
      <c r="B473"/>
      <c r="C473"/>
    </row>
    <row r="474" spans="2:3" x14ac:dyDescent="0.25">
      <c r="B474"/>
      <c r="C474"/>
    </row>
    <row r="475" spans="2:3" x14ac:dyDescent="0.25">
      <c r="B475"/>
      <c r="C475"/>
    </row>
    <row r="476" spans="2:3" x14ac:dyDescent="0.25">
      <c r="B476"/>
      <c r="C476"/>
    </row>
    <row r="477" spans="2:3" x14ac:dyDescent="0.25">
      <c r="B477"/>
      <c r="C477"/>
    </row>
    <row r="478" spans="2:3" x14ac:dyDescent="0.25">
      <c r="B478"/>
      <c r="C478"/>
    </row>
    <row r="479" spans="2:3" x14ac:dyDescent="0.25">
      <c r="B479"/>
      <c r="C479"/>
    </row>
    <row r="480" spans="2:3" x14ac:dyDescent="0.25">
      <c r="B480"/>
      <c r="C480"/>
    </row>
    <row r="481" spans="2:3" x14ac:dyDescent="0.25">
      <c r="B481"/>
      <c r="C481"/>
    </row>
    <row r="482" spans="2:3" x14ac:dyDescent="0.25">
      <c r="B482"/>
      <c r="C482"/>
    </row>
    <row r="483" spans="2:3" x14ac:dyDescent="0.25">
      <c r="B483"/>
      <c r="C483"/>
    </row>
    <row r="484" spans="2:3" x14ac:dyDescent="0.25">
      <c r="B484"/>
      <c r="C484"/>
    </row>
    <row r="485" spans="2:3" x14ac:dyDescent="0.25">
      <c r="B485"/>
      <c r="C485"/>
    </row>
    <row r="486" spans="2:3" x14ac:dyDescent="0.25">
      <c r="B486"/>
      <c r="C486"/>
    </row>
    <row r="487" spans="2:3" x14ac:dyDescent="0.25">
      <c r="B487"/>
      <c r="C487"/>
    </row>
    <row r="488" spans="2:3" x14ac:dyDescent="0.25">
      <c r="B488"/>
      <c r="C488"/>
    </row>
    <row r="489" spans="2:3" x14ac:dyDescent="0.25">
      <c r="B489"/>
      <c r="C489"/>
    </row>
    <row r="490" spans="2:3" x14ac:dyDescent="0.25">
      <c r="B490"/>
      <c r="C490"/>
    </row>
    <row r="491" spans="2:3" x14ac:dyDescent="0.25">
      <c r="B491"/>
      <c r="C491"/>
    </row>
    <row r="492" spans="2:3" x14ac:dyDescent="0.25">
      <c r="B492"/>
      <c r="C492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6FD77F89392C4181F41759303F1A05" ma:contentTypeVersion="13" ma:contentTypeDescription="Creare un nuovo documento." ma:contentTypeScope="" ma:versionID="f1dfc34a47017442b372b32c425ce828">
  <xsd:schema xmlns:xsd="http://www.w3.org/2001/XMLSchema" xmlns:xs="http://www.w3.org/2001/XMLSchema" xmlns:p="http://schemas.microsoft.com/office/2006/metadata/properties" xmlns:ns2="bca9e857-229c-4a94-9335-80e7e007b0b3" xmlns:ns3="1b557471-c4ec-4355-a45b-db366d902725" targetNamespace="http://schemas.microsoft.com/office/2006/metadata/properties" ma:root="true" ma:fieldsID="c5a617258eede0d64a0b287704f9e243" ns2:_="" ns3:_="">
    <xsd:import namespace="bca9e857-229c-4a94-9335-80e7e007b0b3"/>
    <xsd:import namespace="1b557471-c4ec-4355-a45b-db366d9027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9e857-229c-4a94-9335-80e7e007b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557471-c4ec-4355-a45b-db366d90272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6E531E-2D5E-48E7-9859-9085048B8A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5453DB-A7DE-4EC4-A128-3CC0E27515A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97D0931-1D72-463A-B62D-B73C22004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a9e857-229c-4a94-9335-80e7e007b0b3"/>
    <ds:schemaRef ds:uri="1b557471-c4ec-4355-a45b-db366d9027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Pase</dc:creator>
  <cp:lastModifiedBy>IVSSP</cp:lastModifiedBy>
  <cp:lastPrinted>2022-04-09T08:25:31Z</cp:lastPrinted>
  <dcterms:created xsi:type="dcterms:W3CDTF">2021-10-18T07:07:31Z</dcterms:created>
  <dcterms:modified xsi:type="dcterms:W3CDTF">2023-05-18T15:53:40Z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0x0101007A6FD77F89392C4181F41759303F1A05</vt:lpwstr>
  </property>
</Properties>
</file>